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Adults/AIB/Fed adults/Air control/"/>
    </mc:Choice>
  </mc:AlternateContent>
  <xr:revisionPtr revIDLastSave="0" documentId="13_ncr:1_{5BC7C31F-C66D-1140-AAA2-031A317CE666}" xr6:coauthVersionLast="47" xr6:coauthVersionMax="47" xr10:uidLastSave="{00000000-0000-0000-0000-000000000000}"/>
  <bookViews>
    <workbookView xWindow="12800" yWindow="460" windowWidth="36840" windowHeight="22380" tabRatio="926" activeTab="16" xr2:uid="{00000000-000D-0000-FFFF-FFFF00000000}"/>
  </bookViews>
  <sheets>
    <sheet name="info" sheetId="113" r:id="rId1"/>
    <sheet name="6251" sheetId="105" r:id="rId2"/>
    <sheet name="6253" sheetId="111" r:id="rId3"/>
    <sheet name="6255" sheetId="93" r:id="rId4"/>
    <sheet name="6258" sheetId="116" r:id="rId5"/>
    <sheet name="6283" sheetId="120" r:id="rId6"/>
    <sheet name="6284" sheetId="94" r:id="rId7"/>
    <sheet name="6286" sheetId="95" r:id="rId8"/>
    <sheet name="6310" sheetId="96" r:id="rId9"/>
    <sheet name="6316" sheetId="121" r:id="rId10"/>
    <sheet name="6424" sheetId="122" r:id="rId11"/>
    <sheet name="6427" sheetId="131" r:id="rId12"/>
    <sheet name="6770" sheetId="134" r:id="rId13"/>
    <sheet name="6771" sheetId="135" r:id="rId14"/>
    <sheet name="6772" sheetId="151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2" i="151" l="1"/>
  <c r="J152" i="151"/>
  <c r="K152" i="151"/>
  <c r="L152" i="151" s="1"/>
  <c r="I26" i="151"/>
  <c r="K26" i="151" s="1"/>
  <c r="L26" i="151" s="1"/>
  <c r="V64" i="151" s="1"/>
  <c r="J26" i="151"/>
  <c r="I27" i="151"/>
  <c r="J27" i="151"/>
  <c r="K27" i="151" s="1"/>
  <c r="L27" i="151" s="1"/>
  <c r="V65" i="151" s="1"/>
  <c r="I28" i="151"/>
  <c r="K28" i="151" s="1"/>
  <c r="L28" i="151" s="1"/>
  <c r="J28" i="151"/>
  <c r="I29" i="151"/>
  <c r="J29" i="151"/>
  <c r="K29" i="151" s="1"/>
  <c r="L29" i="151" s="1"/>
  <c r="V67" i="151" s="1"/>
  <c r="I30" i="151"/>
  <c r="J30" i="151"/>
  <c r="K30" i="151"/>
  <c r="L30" i="151" s="1"/>
  <c r="V68" i="151" s="1"/>
  <c r="I31" i="151"/>
  <c r="K31" i="151" s="1"/>
  <c r="L31" i="151" s="1"/>
  <c r="V69" i="151" s="1"/>
  <c r="J31" i="151"/>
  <c r="I32" i="151"/>
  <c r="J32" i="151"/>
  <c r="K32" i="151"/>
  <c r="L32" i="151" s="1"/>
  <c r="I33" i="151"/>
  <c r="K33" i="151" s="1"/>
  <c r="L33" i="151" s="1"/>
  <c r="V71" i="151" s="1"/>
  <c r="J33" i="151"/>
  <c r="I34" i="151"/>
  <c r="K34" i="151" s="1"/>
  <c r="L34" i="151" s="1"/>
  <c r="V72" i="151" s="1"/>
  <c r="J34" i="151"/>
  <c r="I35" i="151"/>
  <c r="J35" i="151"/>
  <c r="K35" i="151" s="1"/>
  <c r="L35" i="151" s="1"/>
  <c r="V73" i="151" s="1"/>
  <c r="I36" i="151"/>
  <c r="K36" i="151" s="1"/>
  <c r="L36" i="151" s="1"/>
  <c r="J36" i="151"/>
  <c r="I37" i="151"/>
  <c r="J37" i="151"/>
  <c r="K37" i="151" s="1"/>
  <c r="L37" i="151" s="1"/>
  <c r="V75" i="151" s="1"/>
  <c r="I38" i="151"/>
  <c r="J38" i="151"/>
  <c r="K38" i="151"/>
  <c r="L38" i="151" s="1"/>
  <c r="I39" i="151"/>
  <c r="K39" i="151" s="1"/>
  <c r="L39" i="151" s="1"/>
  <c r="J39" i="151"/>
  <c r="I40" i="151"/>
  <c r="J40" i="151"/>
  <c r="K40" i="151"/>
  <c r="L40" i="151" s="1"/>
  <c r="I41" i="151"/>
  <c r="K41" i="151" s="1"/>
  <c r="L41" i="151" s="1"/>
  <c r="J41" i="151"/>
  <c r="I42" i="151"/>
  <c r="K42" i="151" s="1"/>
  <c r="L42" i="151" s="1"/>
  <c r="J42" i="151"/>
  <c r="I43" i="151"/>
  <c r="J43" i="151"/>
  <c r="K43" i="151" s="1"/>
  <c r="L43" i="151" s="1"/>
  <c r="I44" i="151"/>
  <c r="K44" i="151" s="1"/>
  <c r="L44" i="151" s="1"/>
  <c r="J44" i="151"/>
  <c r="I45" i="151"/>
  <c r="J45" i="151"/>
  <c r="K45" i="151" s="1"/>
  <c r="L45" i="151" s="1"/>
  <c r="I131" i="151"/>
  <c r="J131" i="151"/>
  <c r="K131" i="151"/>
  <c r="L131" i="151" s="1"/>
  <c r="I132" i="151"/>
  <c r="K132" i="151" s="1"/>
  <c r="L132" i="151" s="1"/>
  <c r="J132" i="151"/>
  <c r="I133" i="151"/>
  <c r="J133" i="151"/>
  <c r="K133" i="151"/>
  <c r="L133" i="151" s="1"/>
  <c r="I134" i="151"/>
  <c r="K134" i="151" s="1"/>
  <c r="L134" i="151" s="1"/>
  <c r="J134" i="151"/>
  <c r="I135" i="151"/>
  <c r="K135" i="151" s="1"/>
  <c r="L135" i="151" s="1"/>
  <c r="J135" i="151"/>
  <c r="I136" i="151"/>
  <c r="J136" i="151"/>
  <c r="K136" i="151" s="1"/>
  <c r="L136" i="151" s="1"/>
  <c r="I137" i="151"/>
  <c r="K137" i="151" s="1"/>
  <c r="L137" i="151" s="1"/>
  <c r="J137" i="151"/>
  <c r="I138" i="151"/>
  <c r="J138" i="151"/>
  <c r="K138" i="151" s="1"/>
  <c r="L138" i="151" s="1"/>
  <c r="I139" i="151"/>
  <c r="J139" i="151"/>
  <c r="K139" i="151"/>
  <c r="L139" i="151" s="1"/>
  <c r="I140" i="151"/>
  <c r="K140" i="151" s="1"/>
  <c r="L140" i="151" s="1"/>
  <c r="J140" i="151"/>
  <c r="I141" i="151"/>
  <c r="J141" i="151"/>
  <c r="K141" i="151"/>
  <c r="L141" i="151" s="1"/>
  <c r="I142" i="151"/>
  <c r="K142" i="151" s="1"/>
  <c r="L142" i="151" s="1"/>
  <c r="J142" i="151"/>
  <c r="I143" i="151"/>
  <c r="K143" i="151" s="1"/>
  <c r="L143" i="151" s="1"/>
  <c r="J143" i="151"/>
  <c r="I144" i="151"/>
  <c r="J144" i="151"/>
  <c r="K144" i="151" s="1"/>
  <c r="L144" i="151" s="1"/>
  <c r="I145" i="151"/>
  <c r="K145" i="151" s="1"/>
  <c r="L145" i="151" s="1"/>
  <c r="J145" i="151"/>
  <c r="I146" i="151"/>
  <c r="J146" i="151"/>
  <c r="K146" i="151" s="1"/>
  <c r="L146" i="151" s="1"/>
  <c r="I147" i="151"/>
  <c r="J147" i="151"/>
  <c r="K147" i="151"/>
  <c r="L147" i="151" s="1"/>
  <c r="I148" i="151"/>
  <c r="K148" i="151" s="1"/>
  <c r="L148" i="151" s="1"/>
  <c r="J148" i="151"/>
  <c r="I149" i="151"/>
  <c r="J149" i="151"/>
  <c r="K149" i="151"/>
  <c r="L149" i="151" s="1"/>
  <c r="I150" i="151"/>
  <c r="K150" i="151" s="1"/>
  <c r="L150" i="151" s="1"/>
  <c r="J150" i="151"/>
  <c r="I151" i="151"/>
  <c r="K151" i="151" s="1"/>
  <c r="L151" i="151" s="1"/>
  <c r="J151" i="151"/>
  <c r="I130" i="151"/>
  <c r="J130" i="151"/>
  <c r="K130" i="151"/>
  <c r="L130" i="151"/>
  <c r="I129" i="151"/>
  <c r="K129" i="151" s="1"/>
  <c r="L129" i="151" s="1"/>
  <c r="J129" i="151"/>
  <c r="I128" i="151"/>
  <c r="J128" i="151"/>
  <c r="K128" i="151" s="1"/>
  <c r="L128" i="151" s="1"/>
  <c r="I127" i="151"/>
  <c r="J127" i="151"/>
  <c r="K127" i="151"/>
  <c r="L127" i="151"/>
  <c r="I126" i="151"/>
  <c r="J126" i="151"/>
  <c r="K126" i="151"/>
  <c r="L126" i="151"/>
  <c r="I125" i="151"/>
  <c r="K125" i="151" s="1"/>
  <c r="L125" i="151" s="1"/>
  <c r="J125" i="151"/>
  <c r="I124" i="151"/>
  <c r="J124" i="151"/>
  <c r="K124" i="151" s="1"/>
  <c r="L124" i="151" s="1"/>
  <c r="I123" i="151"/>
  <c r="J123" i="151"/>
  <c r="K123" i="151"/>
  <c r="L123" i="151"/>
  <c r="I122" i="151"/>
  <c r="J122" i="151"/>
  <c r="K122" i="151"/>
  <c r="L122" i="151"/>
  <c r="I121" i="151"/>
  <c r="K121" i="151" s="1"/>
  <c r="L121" i="151" s="1"/>
  <c r="J121" i="151"/>
  <c r="I120" i="151"/>
  <c r="J120" i="151"/>
  <c r="K120" i="151" s="1"/>
  <c r="L120" i="151" s="1"/>
  <c r="I119" i="151"/>
  <c r="J119" i="151"/>
  <c r="K119" i="151"/>
  <c r="L119" i="151"/>
  <c r="I118" i="151"/>
  <c r="J118" i="151"/>
  <c r="K118" i="151"/>
  <c r="L118" i="151"/>
  <c r="I117" i="151"/>
  <c r="K117" i="151" s="1"/>
  <c r="L117" i="151" s="1"/>
  <c r="J117" i="151"/>
  <c r="I116" i="151"/>
  <c r="J116" i="151"/>
  <c r="K116" i="151" s="1"/>
  <c r="L116" i="151" s="1"/>
  <c r="I115" i="151"/>
  <c r="J115" i="151"/>
  <c r="K115" i="151"/>
  <c r="L115" i="151"/>
  <c r="I114" i="151"/>
  <c r="J114" i="151"/>
  <c r="K114" i="151"/>
  <c r="L114" i="151"/>
  <c r="I113" i="151"/>
  <c r="K113" i="151" s="1"/>
  <c r="L113" i="151" s="1"/>
  <c r="J113" i="151"/>
  <c r="I112" i="151"/>
  <c r="J112" i="151"/>
  <c r="K112" i="151" s="1"/>
  <c r="L112" i="151" s="1"/>
  <c r="I111" i="151"/>
  <c r="J111" i="151"/>
  <c r="K111" i="151"/>
  <c r="L111" i="151"/>
  <c r="I110" i="151"/>
  <c r="J110" i="151"/>
  <c r="K110" i="151"/>
  <c r="L110" i="151"/>
  <c r="I109" i="151"/>
  <c r="K109" i="151" s="1"/>
  <c r="L109" i="151" s="1"/>
  <c r="J109" i="151"/>
  <c r="I108" i="151"/>
  <c r="J108" i="151"/>
  <c r="K108" i="151" s="1"/>
  <c r="L108" i="151" s="1"/>
  <c r="I107" i="151"/>
  <c r="J107" i="151"/>
  <c r="K107" i="151"/>
  <c r="L107" i="151"/>
  <c r="I106" i="151"/>
  <c r="J106" i="151"/>
  <c r="K106" i="151"/>
  <c r="L106" i="151"/>
  <c r="I105" i="151"/>
  <c r="K105" i="151" s="1"/>
  <c r="L105" i="151" s="1"/>
  <c r="J105" i="151"/>
  <c r="I104" i="151"/>
  <c r="J104" i="151"/>
  <c r="K104" i="151" s="1"/>
  <c r="L104" i="151" s="1"/>
  <c r="I103" i="151"/>
  <c r="J103" i="151"/>
  <c r="K103" i="151"/>
  <c r="L103" i="151"/>
  <c r="I102" i="151"/>
  <c r="J102" i="151"/>
  <c r="K102" i="151"/>
  <c r="L102" i="151"/>
  <c r="I101" i="151"/>
  <c r="K101" i="151" s="1"/>
  <c r="L101" i="151" s="1"/>
  <c r="J101" i="151"/>
  <c r="I100" i="151"/>
  <c r="J100" i="151"/>
  <c r="K100" i="151"/>
  <c r="L100" i="151" s="1"/>
  <c r="I99" i="151"/>
  <c r="J99" i="151"/>
  <c r="K99" i="151"/>
  <c r="L99" i="151"/>
  <c r="I98" i="151"/>
  <c r="J98" i="151"/>
  <c r="K98" i="151"/>
  <c r="L98" i="151"/>
  <c r="I97" i="151"/>
  <c r="K97" i="151" s="1"/>
  <c r="L97" i="151" s="1"/>
  <c r="J97" i="151"/>
  <c r="I96" i="151"/>
  <c r="J96" i="151"/>
  <c r="K96" i="151"/>
  <c r="L96" i="151" s="1"/>
  <c r="I95" i="151"/>
  <c r="J95" i="151"/>
  <c r="K95" i="151" s="1"/>
  <c r="L95" i="151"/>
  <c r="I94" i="151"/>
  <c r="J94" i="151"/>
  <c r="K94" i="151"/>
  <c r="L94" i="151"/>
  <c r="I93" i="151"/>
  <c r="K93" i="151" s="1"/>
  <c r="L93" i="151" s="1"/>
  <c r="J93" i="151"/>
  <c r="I92" i="151"/>
  <c r="J92" i="151"/>
  <c r="K92" i="151"/>
  <c r="L92" i="151" s="1"/>
  <c r="I91" i="151"/>
  <c r="J91" i="151"/>
  <c r="K91" i="151" s="1"/>
  <c r="L91" i="151"/>
  <c r="I90" i="151"/>
  <c r="J90" i="151"/>
  <c r="K90" i="151"/>
  <c r="L90" i="151"/>
  <c r="I89" i="151"/>
  <c r="K89" i="151" s="1"/>
  <c r="L89" i="151" s="1"/>
  <c r="J89" i="151"/>
  <c r="I88" i="151"/>
  <c r="J88" i="151"/>
  <c r="K88" i="151" s="1"/>
  <c r="L88" i="151" s="1"/>
  <c r="I87" i="151"/>
  <c r="J87" i="151"/>
  <c r="K87" i="151" s="1"/>
  <c r="L87" i="151"/>
  <c r="I86" i="151"/>
  <c r="J86" i="151"/>
  <c r="K86" i="151"/>
  <c r="L86" i="151"/>
  <c r="I85" i="151"/>
  <c r="K85" i="151" s="1"/>
  <c r="L85" i="151" s="1"/>
  <c r="J85" i="151"/>
  <c r="I84" i="151"/>
  <c r="J84" i="151"/>
  <c r="K84" i="151"/>
  <c r="L84" i="151" s="1"/>
  <c r="I83" i="151"/>
  <c r="J83" i="151"/>
  <c r="K83" i="151" s="1"/>
  <c r="L83" i="151" s="1"/>
  <c r="I82" i="151"/>
  <c r="J82" i="151"/>
  <c r="K82" i="151"/>
  <c r="L82" i="151"/>
  <c r="I81" i="151"/>
  <c r="K81" i="151" s="1"/>
  <c r="L81" i="151" s="1"/>
  <c r="J81" i="151"/>
  <c r="I80" i="151"/>
  <c r="J80" i="151"/>
  <c r="K80" i="151"/>
  <c r="L80" i="151" s="1"/>
  <c r="I79" i="151"/>
  <c r="J79" i="151"/>
  <c r="K79" i="151" s="1"/>
  <c r="L79" i="151"/>
  <c r="I78" i="151"/>
  <c r="J78" i="151"/>
  <c r="K78" i="151"/>
  <c r="L78" i="151"/>
  <c r="I77" i="151"/>
  <c r="K77" i="151" s="1"/>
  <c r="L77" i="151" s="1"/>
  <c r="J77" i="151"/>
  <c r="I76" i="151"/>
  <c r="J76" i="151"/>
  <c r="K76" i="151"/>
  <c r="L76" i="151" s="1"/>
  <c r="I75" i="151"/>
  <c r="J75" i="151"/>
  <c r="K75" i="151"/>
  <c r="L75" i="151"/>
  <c r="I74" i="151"/>
  <c r="J74" i="151"/>
  <c r="K74" i="151"/>
  <c r="L74" i="151"/>
  <c r="I73" i="151"/>
  <c r="K73" i="151" s="1"/>
  <c r="L73" i="151" s="1"/>
  <c r="J73" i="151"/>
  <c r="I72" i="151"/>
  <c r="J72" i="151"/>
  <c r="K72" i="151"/>
  <c r="L72" i="151" s="1"/>
  <c r="I71" i="151"/>
  <c r="J71" i="151"/>
  <c r="K71" i="151"/>
  <c r="L71" i="151" s="1"/>
  <c r="I70" i="151"/>
  <c r="J70" i="151"/>
  <c r="K70" i="151"/>
  <c r="L70" i="151"/>
  <c r="I69" i="151"/>
  <c r="K69" i="151" s="1"/>
  <c r="L69" i="151" s="1"/>
  <c r="J69" i="151"/>
  <c r="I68" i="151"/>
  <c r="J68" i="151"/>
  <c r="K68" i="151"/>
  <c r="L68" i="151" s="1"/>
  <c r="I67" i="151"/>
  <c r="J67" i="151"/>
  <c r="K67" i="151" s="1"/>
  <c r="L67" i="151" s="1"/>
  <c r="I66" i="151"/>
  <c r="J66" i="151"/>
  <c r="K66" i="151"/>
  <c r="L66" i="151"/>
  <c r="I65" i="151"/>
  <c r="K65" i="151" s="1"/>
  <c r="L65" i="151" s="1"/>
  <c r="J65" i="151"/>
  <c r="I64" i="151"/>
  <c r="J64" i="151"/>
  <c r="K64" i="151"/>
  <c r="L64" i="151" s="1"/>
  <c r="I63" i="151"/>
  <c r="K63" i="151" s="1"/>
  <c r="L63" i="151" s="1"/>
  <c r="J63" i="151"/>
  <c r="I62" i="151"/>
  <c r="J62" i="151"/>
  <c r="K62" i="151"/>
  <c r="L62" i="151" s="1"/>
  <c r="I61" i="151"/>
  <c r="K61" i="151" s="1"/>
  <c r="L61" i="151" s="1"/>
  <c r="J61" i="151"/>
  <c r="I60" i="151"/>
  <c r="K60" i="151" s="1"/>
  <c r="L60" i="151" s="1"/>
  <c r="J60" i="151"/>
  <c r="I59" i="151"/>
  <c r="J59" i="151"/>
  <c r="K59" i="151"/>
  <c r="L59" i="151"/>
  <c r="I58" i="151"/>
  <c r="J58" i="151"/>
  <c r="K58" i="151"/>
  <c r="L58" i="151"/>
  <c r="I57" i="151"/>
  <c r="K57" i="151" s="1"/>
  <c r="L57" i="151" s="1"/>
  <c r="J57" i="151"/>
  <c r="I56" i="151"/>
  <c r="J56" i="151"/>
  <c r="K56" i="151"/>
  <c r="L56" i="151" s="1"/>
  <c r="I55" i="151"/>
  <c r="J55" i="151"/>
  <c r="K55" i="151"/>
  <c r="L55" i="151"/>
  <c r="I54" i="151"/>
  <c r="J54" i="151"/>
  <c r="K54" i="151"/>
  <c r="L54" i="151"/>
  <c r="I53" i="151"/>
  <c r="K53" i="151" s="1"/>
  <c r="L53" i="151" s="1"/>
  <c r="J53" i="151"/>
  <c r="I52" i="151"/>
  <c r="J52" i="151"/>
  <c r="K52" i="151"/>
  <c r="L52" i="151" s="1"/>
  <c r="I51" i="151"/>
  <c r="J51" i="151"/>
  <c r="K51" i="151" s="1"/>
  <c r="L51" i="151" s="1"/>
  <c r="I50" i="151"/>
  <c r="J50" i="151"/>
  <c r="K50" i="151"/>
  <c r="L50" i="151"/>
  <c r="I49" i="151"/>
  <c r="K49" i="151" s="1"/>
  <c r="L49" i="151" s="1"/>
  <c r="J49" i="151"/>
  <c r="I48" i="151"/>
  <c r="J48" i="151"/>
  <c r="K48" i="151"/>
  <c r="L48" i="151" s="1"/>
  <c r="I47" i="151"/>
  <c r="K47" i="151" s="1"/>
  <c r="L47" i="151" s="1"/>
  <c r="J47" i="151"/>
  <c r="I46" i="151"/>
  <c r="J46" i="151"/>
  <c r="K46" i="151"/>
  <c r="L46" i="151" s="1"/>
  <c r="I25" i="151"/>
  <c r="K25" i="151" s="1"/>
  <c r="L25" i="151" s="1"/>
  <c r="J25" i="151"/>
  <c r="I24" i="151"/>
  <c r="J24" i="151"/>
  <c r="K24" i="151"/>
  <c r="L24" i="151" s="1"/>
  <c r="I23" i="151"/>
  <c r="K23" i="151" s="1"/>
  <c r="L23" i="151" s="1"/>
  <c r="J23" i="151"/>
  <c r="I22" i="151"/>
  <c r="J22" i="151"/>
  <c r="K22" i="151" s="1"/>
  <c r="L22" i="151" s="1"/>
  <c r="I21" i="151"/>
  <c r="J21" i="151"/>
  <c r="K21" i="151"/>
  <c r="L21" i="151"/>
  <c r="I20" i="151"/>
  <c r="J20" i="151"/>
  <c r="K20" i="151" s="1"/>
  <c r="L20" i="151" s="1"/>
  <c r="I19" i="151"/>
  <c r="K19" i="151" s="1"/>
  <c r="L19" i="151" s="1"/>
  <c r="J19" i="151"/>
  <c r="I18" i="151"/>
  <c r="K18" i="151" s="1"/>
  <c r="L18" i="151" s="1"/>
  <c r="J18" i="151"/>
  <c r="I17" i="151"/>
  <c r="J17" i="151"/>
  <c r="K17" i="151"/>
  <c r="L17" i="151"/>
  <c r="I16" i="151"/>
  <c r="J16" i="151"/>
  <c r="K16" i="151" s="1"/>
  <c r="L16" i="151" s="1"/>
  <c r="I15" i="151"/>
  <c r="K15" i="151" s="1"/>
  <c r="L15" i="151" s="1"/>
  <c r="J15" i="151"/>
  <c r="I14" i="151"/>
  <c r="K14" i="151" s="1"/>
  <c r="L14" i="151" s="1"/>
  <c r="J14" i="151"/>
  <c r="I13" i="151"/>
  <c r="J13" i="151"/>
  <c r="K13" i="151"/>
  <c r="L13" i="151"/>
  <c r="I12" i="151"/>
  <c r="J12" i="151"/>
  <c r="K12" i="151"/>
  <c r="L12" i="151"/>
  <c r="I11" i="151"/>
  <c r="K11" i="151" s="1"/>
  <c r="L11" i="151" s="1"/>
  <c r="J11" i="151"/>
  <c r="I10" i="151"/>
  <c r="K10" i="151" s="1"/>
  <c r="L10" i="151" s="1"/>
  <c r="J10" i="151"/>
  <c r="I9" i="151"/>
  <c r="J9" i="151"/>
  <c r="K9" i="151"/>
  <c r="L9" i="151"/>
  <c r="I8" i="151"/>
  <c r="J8" i="151"/>
  <c r="K8" i="151"/>
  <c r="L8" i="151"/>
  <c r="I7" i="151"/>
  <c r="K7" i="151" s="1"/>
  <c r="L7" i="151" s="1"/>
  <c r="J7" i="151"/>
  <c r="I6" i="151"/>
  <c r="K6" i="151" s="1"/>
  <c r="L6" i="151" s="1"/>
  <c r="J6" i="151"/>
  <c r="I5" i="151"/>
  <c r="J5" i="151"/>
  <c r="K5" i="151"/>
  <c r="L5" i="151" s="1"/>
  <c r="I4" i="151"/>
  <c r="J4" i="151"/>
  <c r="K4" i="151"/>
  <c r="L4" i="151"/>
  <c r="I3" i="151"/>
  <c r="J3" i="151"/>
  <c r="K3" i="151"/>
  <c r="L3" i="151" s="1"/>
  <c r="I2" i="151"/>
  <c r="J2" i="151"/>
  <c r="K2" i="151"/>
  <c r="L2" i="151"/>
  <c r="J152" i="39"/>
  <c r="I37" i="105"/>
  <c r="J37" i="105"/>
  <c r="K37" i="105"/>
  <c r="L37" i="105" s="1"/>
  <c r="V75" i="105" s="1"/>
  <c r="I26" i="105"/>
  <c r="K26" i="105" s="1"/>
  <c r="L26" i="105" s="1"/>
  <c r="V64" i="105" s="1"/>
  <c r="J26" i="105"/>
  <c r="I27" i="105"/>
  <c r="J27" i="105"/>
  <c r="K27" i="105" s="1"/>
  <c r="L27" i="105" s="1"/>
  <c r="V65" i="105" s="1"/>
  <c r="I28" i="105"/>
  <c r="K28" i="105" s="1"/>
  <c r="L28" i="105" s="1"/>
  <c r="V66" i="105" s="1"/>
  <c r="J28" i="105"/>
  <c r="I29" i="105"/>
  <c r="J29" i="105"/>
  <c r="K29" i="105" s="1"/>
  <c r="L29" i="105" s="1"/>
  <c r="V67" i="105" s="1"/>
  <c r="I30" i="105"/>
  <c r="J30" i="105"/>
  <c r="K30" i="105"/>
  <c r="L30" i="105" s="1"/>
  <c r="V68" i="105" s="1"/>
  <c r="I31" i="105"/>
  <c r="J31" i="105"/>
  <c r="K31" i="105"/>
  <c r="L31" i="105" s="1"/>
  <c r="V69" i="105" s="1"/>
  <c r="I32" i="105"/>
  <c r="J32" i="105"/>
  <c r="K32" i="105"/>
  <c r="L32" i="105" s="1"/>
  <c r="V70" i="105" s="1"/>
  <c r="I33" i="105"/>
  <c r="K33" i="105" s="1"/>
  <c r="L33" i="105" s="1"/>
  <c r="V71" i="105" s="1"/>
  <c r="J33" i="105"/>
  <c r="I34" i="105"/>
  <c r="K34" i="105" s="1"/>
  <c r="J34" i="105"/>
  <c r="L34" i="105"/>
  <c r="V72" i="105" s="1"/>
  <c r="I35" i="105"/>
  <c r="J35" i="105"/>
  <c r="K35" i="105" s="1"/>
  <c r="L35" i="105"/>
  <c r="V73" i="105" s="1"/>
  <c r="I36" i="105"/>
  <c r="J36" i="105"/>
  <c r="I38" i="105"/>
  <c r="J38" i="105"/>
  <c r="K38" i="105" s="1"/>
  <c r="L38" i="105" s="1"/>
  <c r="I39" i="105"/>
  <c r="J39" i="105"/>
  <c r="K39" i="105" s="1"/>
  <c r="L39" i="105" s="1"/>
  <c r="I40" i="105"/>
  <c r="J40" i="105"/>
  <c r="I41" i="105"/>
  <c r="J41" i="105"/>
  <c r="K41" i="105" s="1"/>
  <c r="L41" i="105" s="1"/>
  <c r="I42" i="105"/>
  <c r="J42" i="105"/>
  <c r="K42" i="105"/>
  <c r="L42" i="105" s="1"/>
  <c r="I43" i="105"/>
  <c r="J43" i="105"/>
  <c r="K43" i="105"/>
  <c r="L43" i="105" s="1"/>
  <c r="V81" i="105" s="1"/>
  <c r="I44" i="105"/>
  <c r="J44" i="105"/>
  <c r="K44" i="105"/>
  <c r="L44" i="105"/>
  <c r="V82" i="105" s="1"/>
  <c r="I45" i="105"/>
  <c r="K45" i="105" s="1"/>
  <c r="L45" i="105" s="1"/>
  <c r="V83" i="105" s="1"/>
  <c r="J45" i="105"/>
  <c r="I131" i="105"/>
  <c r="K131" i="105" s="1"/>
  <c r="L131" i="105" s="1"/>
  <c r="J131" i="105"/>
  <c r="I132" i="105"/>
  <c r="J132" i="105"/>
  <c r="K132" i="105" s="1"/>
  <c r="L132" i="105"/>
  <c r="V85" i="105" s="1"/>
  <c r="I133" i="105"/>
  <c r="K133" i="105" s="1"/>
  <c r="L133" i="105" s="1"/>
  <c r="V86" i="105" s="1"/>
  <c r="J133" i="105"/>
  <c r="I134" i="105"/>
  <c r="J134" i="105"/>
  <c r="K134" i="105"/>
  <c r="L134" i="105" s="1"/>
  <c r="V87" i="105" s="1"/>
  <c r="I135" i="105"/>
  <c r="J135" i="105"/>
  <c r="K135" i="105"/>
  <c r="L135" i="105" s="1"/>
  <c r="V88" i="105"/>
  <c r="I136" i="105"/>
  <c r="J136" i="105"/>
  <c r="K136" i="105" s="1"/>
  <c r="L136" i="105" s="1"/>
  <c r="I137" i="105"/>
  <c r="J137" i="105"/>
  <c r="K137" i="105"/>
  <c r="L137" i="105" s="1"/>
  <c r="V90" i="105" s="1"/>
  <c r="I138" i="105"/>
  <c r="K138" i="105" s="1"/>
  <c r="L138" i="105" s="1"/>
  <c r="V91" i="105" s="1"/>
  <c r="J138" i="105"/>
  <c r="I139" i="105"/>
  <c r="K139" i="105" s="1"/>
  <c r="L139" i="105" s="1"/>
  <c r="J139" i="105"/>
  <c r="I140" i="105"/>
  <c r="J140" i="105"/>
  <c r="K140" i="105" s="1"/>
  <c r="L140" i="105"/>
  <c r="V93" i="105"/>
  <c r="I141" i="105"/>
  <c r="J141" i="105"/>
  <c r="I142" i="105"/>
  <c r="J142" i="105"/>
  <c r="K142" i="105" s="1"/>
  <c r="L142" i="105" s="1"/>
  <c r="V95" i="105" s="1"/>
  <c r="I143" i="105"/>
  <c r="J143" i="105"/>
  <c r="K143" i="105"/>
  <c r="L143" i="105" s="1"/>
  <c r="V96" i="105" s="1"/>
  <c r="I144" i="105"/>
  <c r="K144" i="105" s="1"/>
  <c r="L144" i="105" s="1"/>
  <c r="J144" i="105"/>
  <c r="I145" i="105"/>
  <c r="J145" i="105"/>
  <c r="K145" i="105"/>
  <c r="L145" i="105"/>
  <c r="V98" i="105" s="1"/>
  <c r="I146" i="105"/>
  <c r="K146" i="105" s="1"/>
  <c r="L146" i="105" s="1"/>
  <c r="V99" i="105" s="1"/>
  <c r="J146" i="105"/>
  <c r="I147" i="105"/>
  <c r="J147" i="105"/>
  <c r="K147" i="105"/>
  <c r="L147" i="105" s="1"/>
  <c r="V100" i="105" s="1"/>
  <c r="I148" i="105"/>
  <c r="J148" i="105"/>
  <c r="K148" i="105" s="1"/>
  <c r="L148" i="105"/>
  <c r="V101" i="105" s="1"/>
  <c r="I149" i="105"/>
  <c r="J149" i="105"/>
  <c r="I150" i="105"/>
  <c r="J150" i="105"/>
  <c r="K150" i="105"/>
  <c r="L150" i="105" s="1"/>
  <c r="V103" i="105" s="1"/>
  <c r="I151" i="105"/>
  <c r="J151" i="105"/>
  <c r="K151" i="105"/>
  <c r="L151" i="105"/>
  <c r="V104" i="105" s="1"/>
  <c r="I46" i="105"/>
  <c r="J46" i="105"/>
  <c r="K46" i="105" s="1"/>
  <c r="L46" i="105" s="1"/>
  <c r="I47" i="105"/>
  <c r="K47" i="105" s="1"/>
  <c r="J47" i="105"/>
  <c r="L47" i="105"/>
  <c r="I48" i="105"/>
  <c r="K48" i="105" s="1"/>
  <c r="L48" i="105" s="1"/>
  <c r="J48" i="105"/>
  <c r="I49" i="105"/>
  <c r="J49" i="105"/>
  <c r="K49" i="105"/>
  <c r="L49" i="105" s="1"/>
  <c r="I50" i="105"/>
  <c r="J50" i="105"/>
  <c r="K50" i="105"/>
  <c r="L50" i="105"/>
  <c r="I51" i="105"/>
  <c r="K51" i="105" s="1"/>
  <c r="L51" i="105" s="1"/>
  <c r="J51" i="105"/>
  <c r="I52" i="105"/>
  <c r="J52" i="105"/>
  <c r="K52" i="105"/>
  <c r="L52" i="105" s="1"/>
  <c r="I53" i="105"/>
  <c r="K53" i="105" s="1"/>
  <c r="L53" i="105" s="1"/>
  <c r="J53" i="105"/>
  <c r="I54" i="105"/>
  <c r="J54" i="105"/>
  <c r="K54" i="105" s="1"/>
  <c r="L54" i="105" s="1"/>
  <c r="I55" i="105"/>
  <c r="K55" i="105" s="1"/>
  <c r="J55" i="105"/>
  <c r="L55" i="105"/>
  <c r="I56" i="105"/>
  <c r="K56" i="105" s="1"/>
  <c r="L56" i="105" s="1"/>
  <c r="J56" i="105"/>
  <c r="I57" i="105"/>
  <c r="J57" i="105"/>
  <c r="K57" i="105"/>
  <c r="L57" i="105" s="1"/>
  <c r="I58" i="105"/>
  <c r="J58" i="105"/>
  <c r="K58" i="105"/>
  <c r="L58" i="105"/>
  <c r="I59" i="105"/>
  <c r="K59" i="105" s="1"/>
  <c r="L59" i="105" s="1"/>
  <c r="J59" i="105"/>
  <c r="I60" i="105"/>
  <c r="J60" i="105"/>
  <c r="K60" i="105"/>
  <c r="L60" i="105" s="1"/>
  <c r="I61" i="105"/>
  <c r="K61" i="105" s="1"/>
  <c r="L61" i="105" s="1"/>
  <c r="J61" i="105"/>
  <c r="I62" i="105"/>
  <c r="J62" i="105"/>
  <c r="K62" i="105" s="1"/>
  <c r="L62" i="105" s="1"/>
  <c r="I63" i="105"/>
  <c r="K63" i="105" s="1"/>
  <c r="J63" i="105"/>
  <c r="L63" i="105"/>
  <c r="I64" i="105"/>
  <c r="K64" i="105" s="1"/>
  <c r="L64" i="105" s="1"/>
  <c r="J64" i="105"/>
  <c r="I65" i="105"/>
  <c r="J65" i="105"/>
  <c r="K65" i="105"/>
  <c r="L65" i="105" s="1"/>
  <c r="I66" i="105"/>
  <c r="J66" i="105"/>
  <c r="K66" i="105"/>
  <c r="L66" i="105"/>
  <c r="I67" i="105"/>
  <c r="K67" i="105" s="1"/>
  <c r="L67" i="105" s="1"/>
  <c r="J67" i="105"/>
  <c r="I68" i="105"/>
  <c r="J68" i="105"/>
  <c r="K68" i="105"/>
  <c r="L68" i="105" s="1"/>
  <c r="I69" i="105"/>
  <c r="K69" i="105" s="1"/>
  <c r="L69" i="105" s="1"/>
  <c r="J69" i="105"/>
  <c r="I70" i="105"/>
  <c r="J70" i="105"/>
  <c r="K70" i="105" s="1"/>
  <c r="L70" i="105" s="1"/>
  <c r="I71" i="105"/>
  <c r="K71" i="105" s="1"/>
  <c r="J71" i="105"/>
  <c r="L71" i="105"/>
  <c r="I72" i="105"/>
  <c r="K72" i="105" s="1"/>
  <c r="L72" i="105" s="1"/>
  <c r="J72" i="105"/>
  <c r="I73" i="105"/>
  <c r="J73" i="105"/>
  <c r="K73" i="105"/>
  <c r="L73" i="105" s="1"/>
  <c r="I74" i="105"/>
  <c r="J74" i="105"/>
  <c r="K74" i="105"/>
  <c r="L74" i="105"/>
  <c r="I75" i="105"/>
  <c r="K75" i="105" s="1"/>
  <c r="L75" i="105" s="1"/>
  <c r="J75" i="105"/>
  <c r="I76" i="105"/>
  <c r="J76" i="105"/>
  <c r="K76" i="105"/>
  <c r="L76" i="105" s="1"/>
  <c r="I77" i="105"/>
  <c r="K77" i="105" s="1"/>
  <c r="L77" i="105" s="1"/>
  <c r="J77" i="105"/>
  <c r="I78" i="105"/>
  <c r="J78" i="105"/>
  <c r="K78" i="105" s="1"/>
  <c r="L78" i="105" s="1"/>
  <c r="I79" i="105"/>
  <c r="K79" i="105" s="1"/>
  <c r="J79" i="105"/>
  <c r="L79" i="105"/>
  <c r="I80" i="105"/>
  <c r="K80" i="105" s="1"/>
  <c r="L80" i="105" s="1"/>
  <c r="J80" i="105"/>
  <c r="I81" i="105"/>
  <c r="J81" i="105"/>
  <c r="K81" i="105"/>
  <c r="L81" i="105" s="1"/>
  <c r="I82" i="105"/>
  <c r="J82" i="105"/>
  <c r="K82" i="105"/>
  <c r="L82" i="105"/>
  <c r="I83" i="105"/>
  <c r="K83" i="105" s="1"/>
  <c r="L83" i="105" s="1"/>
  <c r="J83" i="105"/>
  <c r="I84" i="105"/>
  <c r="J84" i="105"/>
  <c r="K84" i="105"/>
  <c r="L84" i="105" s="1"/>
  <c r="I85" i="105"/>
  <c r="K85" i="105" s="1"/>
  <c r="L85" i="105" s="1"/>
  <c r="J85" i="105"/>
  <c r="I86" i="105"/>
  <c r="J86" i="105"/>
  <c r="K86" i="105" s="1"/>
  <c r="L86" i="105" s="1"/>
  <c r="I87" i="105"/>
  <c r="K87" i="105" s="1"/>
  <c r="J87" i="105"/>
  <c r="L87" i="105"/>
  <c r="I88" i="105"/>
  <c r="K88" i="105" s="1"/>
  <c r="L88" i="105" s="1"/>
  <c r="J88" i="105"/>
  <c r="I89" i="105"/>
  <c r="J89" i="105"/>
  <c r="K89" i="105"/>
  <c r="L89" i="105" s="1"/>
  <c r="I90" i="105"/>
  <c r="J90" i="105"/>
  <c r="K90" i="105"/>
  <c r="L90" i="105"/>
  <c r="I91" i="105"/>
  <c r="K91" i="105" s="1"/>
  <c r="L91" i="105" s="1"/>
  <c r="J91" i="105"/>
  <c r="I92" i="105"/>
  <c r="J92" i="105"/>
  <c r="K92" i="105"/>
  <c r="L92" i="105" s="1"/>
  <c r="I93" i="105"/>
  <c r="K93" i="105" s="1"/>
  <c r="L93" i="105" s="1"/>
  <c r="J93" i="105"/>
  <c r="I94" i="105"/>
  <c r="J94" i="105"/>
  <c r="K94" i="105" s="1"/>
  <c r="L94" i="105" s="1"/>
  <c r="I95" i="105"/>
  <c r="K95" i="105" s="1"/>
  <c r="J95" i="105"/>
  <c r="L95" i="105"/>
  <c r="I96" i="105"/>
  <c r="K96" i="105" s="1"/>
  <c r="L96" i="105" s="1"/>
  <c r="J96" i="105"/>
  <c r="I97" i="105"/>
  <c r="J97" i="105"/>
  <c r="K97" i="105"/>
  <c r="L97" i="105" s="1"/>
  <c r="I98" i="105"/>
  <c r="J98" i="105"/>
  <c r="K98" i="105"/>
  <c r="L98" i="105"/>
  <c r="I99" i="105"/>
  <c r="K99" i="105" s="1"/>
  <c r="L99" i="105" s="1"/>
  <c r="J99" i="105"/>
  <c r="I100" i="105"/>
  <c r="J100" i="105"/>
  <c r="K100" i="105"/>
  <c r="L100" i="105" s="1"/>
  <c r="I101" i="105"/>
  <c r="K101" i="105" s="1"/>
  <c r="L101" i="105" s="1"/>
  <c r="J101" i="105"/>
  <c r="I102" i="105"/>
  <c r="J102" i="105"/>
  <c r="K102" i="105" s="1"/>
  <c r="L102" i="105" s="1"/>
  <c r="I103" i="105"/>
  <c r="K103" i="105" s="1"/>
  <c r="J103" i="105"/>
  <c r="L103" i="105"/>
  <c r="I104" i="105"/>
  <c r="K104" i="105" s="1"/>
  <c r="L104" i="105" s="1"/>
  <c r="J104" i="105"/>
  <c r="I105" i="105"/>
  <c r="J105" i="105"/>
  <c r="K105" i="105"/>
  <c r="L105" i="105" s="1"/>
  <c r="I106" i="105"/>
  <c r="J106" i="105"/>
  <c r="K106" i="105"/>
  <c r="L106" i="105"/>
  <c r="I107" i="105"/>
  <c r="K107" i="105" s="1"/>
  <c r="L107" i="105" s="1"/>
  <c r="J107" i="105"/>
  <c r="I108" i="105"/>
  <c r="J108" i="105"/>
  <c r="K108" i="105"/>
  <c r="L108" i="105" s="1"/>
  <c r="I109" i="105"/>
  <c r="K109" i="105" s="1"/>
  <c r="L109" i="105" s="1"/>
  <c r="J109" i="105"/>
  <c r="I110" i="105"/>
  <c r="J110" i="105"/>
  <c r="K110" i="105" s="1"/>
  <c r="L110" i="105" s="1"/>
  <c r="I111" i="105"/>
  <c r="K111" i="105" s="1"/>
  <c r="J111" i="105"/>
  <c r="L111" i="105"/>
  <c r="I112" i="105"/>
  <c r="K112" i="105" s="1"/>
  <c r="L112" i="105" s="1"/>
  <c r="J112" i="105"/>
  <c r="I113" i="105"/>
  <c r="J113" i="105"/>
  <c r="K113" i="105"/>
  <c r="L113" i="105" s="1"/>
  <c r="I114" i="105"/>
  <c r="J114" i="105"/>
  <c r="K114" i="105"/>
  <c r="L114" i="105"/>
  <c r="I115" i="105"/>
  <c r="K115" i="105" s="1"/>
  <c r="L115" i="105" s="1"/>
  <c r="J115" i="105"/>
  <c r="I116" i="105"/>
  <c r="J116" i="105"/>
  <c r="K116" i="105"/>
  <c r="L116" i="105" s="1"/>
  <c r="I117" i="105"/>
  <c r="K117" i="105" s="1"/>
  <c r="L117" i="105" s="1"/>
  <c r="J117" i="105"/>
  <c r="I118" i="105"/>
  <c r="J118" i="105"/>
  <c r="K118" i="105" s="1"/>
  <c r="L118" i="105" s="1"/>
  <c r="I119" i="105"/>
  <c r="K119" i="105" s="1"/>
  <c r="J119" i="105"/>
  <c r="L119" i="105"/>
  <c r="I120" i="105"/>
  <c r="K120" i="105" s="1"/>
  <c r="L120" i="105" s="1"/>
  <c r="J120" i="105"/>
  <c r="I121" i="105"/>
  <c r="J121" i="105"/>
  <c r="K121" i="105"/>
  <c r="L121" i="105" s="1"/>
  <c r="I122" i="105"/>
  <c r="J122" i="105"/>
  <c r="K122" i="105"/>
  <c r="L122" i="105"/>
  <c r="I123" i="105"/>
  <c r="K123" i="105" s="1"/>
  <c r="L123" i="105" s="1"/>
  <c r="J123" i="105"/>
  <c r="I124" i="105"/>
  <c r="J124" i="105"/>
  <c r="K124" i="105"/>
  <c r="L124" i="105" s="1"/>
  <c r="I125" i="105"/>
  <c r="K125" i="105" s="1"/>
  <c r="L125" i="105" s="1"/>
  <c r="J125" i="105"/>
  <c r="I126" i="105"/>
  <c r="J126" i="105"/>
  <c r="K126" i="105" s="1"/>
  <c r="L126" i="105" s="1"/>
  <c r="I127" i="105"/>
  <c r="K127" i="105" s="1"/>
  <c r="J127" i="105"/>
  <c r="L127" i="105"/>
  <c r="I128" i="105"/>
  <c r="K128" i="105" s="1"/>
  <c r="L128" i="105" s="1"/>
  <c r="J128" i="105"/>
  <c r="I129" i="105"/>
  <c r="J129" i="105"/>
  <c r="K129" i="105"/>
  <c r="L129" i="105" s="1"/>
  <c r="I130" i="105"/>
  <c r="J130" i="105"/>
  <c r="K130" i="105"/>
  <c r="L130" i="105"/>
  <c r="I37" i="95"/>
  <c r="J37" i="95"/>
  <c r="K37" i="95"/>
  <c r="L37" i="95"/>
  <c r="I26" i="95"/>
  <c r="K26" i="95" s="1"/>
  <c r="L26" i="95" s="1"/>
  <c r="V64" i="95" s="1"/>
  <c r="J26" i="95"/>
  <c r="I27" i="95"/>
  <c r="J27" i="95"/>
  <c r="K27" i="95" s="1"/>
  <c r="L27" i="95" s="1"/>
  <c r="V65" i="95" s="1"/>
  <c r="I28" i="95"/>
  <c r="K28" i="95" s="1"/>
  <c r="L28" i="95" s="1"/>
  <c r="J28" i="95"/>
  <c r="V66" i="95"/>
  <c r="I29" i="95"/>
  <c r="K29" i="95" s="1"/>
  <c r="L29" i="95" s="1"/>
  <c r="V67" i="95" s="1"/>
  <c r="J29" i="95"/>
  <c r="I30" i="95"/>
  <c r="J30" i="95"/>
  <c r="K30" i="95"/>
  <c r="L30" i="95"/>
  <c r="V68" i="95"/>
  <c r="I31" i="95"/>
  <c r="K31" i="95" s="1"/>
  <c r="L31" i="95" s="1"/>
  <c r="V69" i="95" s="1"/>
  <c r="J31" i="95"/>
  <c r="I32" i="95"/>
  <c r="J32" i="95"/>
  <c r="K32" i="95"/>
  <c r="L32" i="95" s="1"/>
  <c r="V70" i="95"/>
  <c r="I33" i="95"/>
  <c r="J33" i="95"/>
  <c r="K33" i="95"/>
  <c r="L33" i="95"/>
  <c r="V71" i="95"/>
  <c r="I34" i="95"/>
  <c r="J34" i="95"/>
  <c r="K34" i="95"/>
  <c r="L34" i="95" s="1"/>
  <c r="V72" i="95" s="1"/>
  <c r="I35" i="95"/>
  <c r="J35" i="95"/>
  <c r="K35" i="95" s="1"/>
  <c r="L35" i="95" s="1"/>
  <c r="V73" i="95" s="1"/>
  <c r="I36" i="95"/>
  <c r="K36" i="95" s="1"/>
  <c r="L36" i="95" s="1"/>
  <c r="V74" i="95" s="1"/>
  <c r="J36" i="95"/>
  <c r="V75" i="95"/>
  <c r="I38" i="95"/>
  <c r="J38" i="95"/>
  <c r="K38" i="95"/>
  <c r="L38" i="95" s="1"/>
  <c r="I39" i="95"/>
  <c r="J39" i="95"/>
  <c r="K39" i="95" s="1"/>
  <c r="L39" i="95" s="1"/>
  <c r="I40" i="95"/>
  <c r="K40" i="95" s="1"/>
  <c r="L40" i="95" s="1"/>
  <c r="V78" i="95" s="1"/>
  <c r="J40" i="95"/>
  <c r="I41" i="95"/>
  <c r="K41" i="95" s="1"/>
  <c r="L41" i="95" s="1"/>
  <c r="J41" i="95"/>
  <c r="I42" i="95"/>
  <c r="J42" i="95"/>
  <c r="K42" i="95"/>
  <c r="L42" i="95" s="1"/>
  <c r="I43" i="95"/>
  <c r="K43" i="95" s="1"/>
  <c r="L43" i="95" s="1"/>
  <c r="V81" i="95" s="1"/>
  <c r="J43" i="95"/>
  <c r="I44" i="95"/>
  <c r="K44" i="95" s="1"/>
  <c r="L44" i="95" s="1"/>
  <c r="J44" i="95"/>
  <c r="I45" i="95"/>
  <c r="J45" i="95"/>
  <c r="K45" i="95"/>
  <c r="L45" i="95"/>
  <c r="V83" i="95"/>
  <c r="I131" i="95"/>
  <c r="J131" i="95"/>
  <c r="K131" i="95"/>
  <c r="L131" i="95" s="1"/>
  <c r="I132" i="95"/>
  <c r="J132" i="95"/>
  <c r="K132" i="95"/>
  <c r="L132" i="95" s="1"/>
  <c r="I133" i="95"/>
  <c r="K133" i="95" s="1"/>
  <c r="L133" i="95" s="1"/>
  <c r="V86" i="95" s="1"/>
  <c r="J133" i="95"/>
  <c r="I134" i="95"/>
  <c r="K134" i="95" s="1"/>
  <c r="L134" i="95" s="1"/>
  <c r="J134" i="95"/>
  <c r="I135" i="95"/>
  <c r="J135" i="95"/>
  <c r="K135" i="95"/>
  <c r="L135" i="95" s="1"/>
  <c r="I136" i="95"/>
  <c r="K136" i="95" s="1"/>
  <c r="L136" i="95" s="1"/>
  <c r="V89" i="95" s="1"/>
  <c r="J136" i="95"/>
  <c r="I137" i="95"/>
  <c r="K137" i="95" s="1"/>
  <c r="L137" i="95" s="1"/>
  <c r="J137" i="95"/>
  <c r="I138" i="95"/>
  <c r="J138" i="95"/>
  <c r="K138" i="95"/>
  <c r="L138" i="95"/>
  <c r="V91" i="95"/>
  <c r="I139" i="95"/>
  <c r="K139" i="95" s="1"/>
  <c r="L139" i="95" s="1"/>
  <c r="J139" i="95"/>
  <c r="I140" i="95"/>
  <c r="J140" i="95"/>
  <c r="K140" i="95"/>
  <c r="L140" i="95" s="1"/>
  <c r="I141" i="95"/>
  <c r="K141" i="95" s="1"/>
  <c r="L141" i="95" s="1"/>
  <c r="V94" i="95" s="1"/>
  <c r="J141" i="95"/>
  <c r="I142" i="95"/>
  <c r="K142" i="95" s="1"/>
  <c r="L142" i="95" s="1"/>
  <c r="J142" i="95"/>
  <c r="I143" i="95"/>
  <c r="J143" i="95"/>
  <c r="K143" i="95"/>
  <c r="L143" i="95"/>
  <c r="I144" i="95"/>
  <c r="K144" i="95" s="1"/>
  <c r="L144" i="95" s="1"/>
  <c r="V97" i="95" s="1"/>
  <c r="J144" i="95"/>
  <c r="I145" i="95"/>
  <c r="J145" i="95"/>
  <c r="K145" i="95" s="1"/>
  <c r="L145" i="95" s="1"/>
  <c r="I146" i="95"/>
  <c r="J146" i="95"/>
  <c r="K146" i="95"/>
  <c r="L146" i="95"/>
  <c r="V99" i="95"/>
  <c r="I147" i="95"/>
  <c r="K147" i="95" s="1"/>
  <c r="L147" i="95" s="1"/>
  <c r="V100" i="95" s="1"/>
  <c r="J147" i="95"/>
  <c r="I148" i="95"/>
  <c r="J148" i="95"/>
  <c r="K148" i="95"/>
  <c r="L148" i="95" s="1"/>
  <c r="V101" i="95" s="1"/>
  <c r="I149" i="95"/>
  <c r="K149" i="95" s="1"/>
  <c r="L149" i="95" s="1"/>
  <c r="J149" i="95"/>
  <c r="V102" i="95"/>
  <c r="I150" i="95"/>
  <c r="J150" i="95"/>
  <c r="I151" i="95"/>
  <c r="J151" i="95"/>
  <c r="K151" i="95"/>
  <c r="L151" i="95"/>
  <c r="V104" i="95" s="1"/>
  <c r="I46" i="95"/>
  <c r="J46" i="95"/>
  <c r="K46" i="95"/>
  <c r="L46" i="95" s="1"/>
  <c r="I47" i="95"/>
  <c r="J47" i="95"/>
  <c r="K47" i="95"/>
  <c r="L47" i="95"/>
  <c r="I48" i="95"/>
  <c r="J48" i="95"/>
  <c r="I49" i="95"/>
  <c r="J49" i="95"/>
  <c r="I50" i="95"/>
  <c r="J50" i="95"/>
  <c r="K50" i="95" s="1"/>
  <c r="L50" i="95" s="1"/>
  <c r="I51" i="95"/>
  <c r="J51" i="95"/>
  <c r="K51" i="95"/>
  <c r="L51" i="95"/>
  <c r="I52" i="95"/>
  <c r="J52" i="95"/>
  <c r="I53" i="95"/>
  <c r="J53" i="95"/>
  <c r="I54" i="95"/>
  <c r="J54" i="95"/>
  <c r="K54" i="95"/>
  <c r="L54" i="95"/>
  <c r="I55" i="95"/>
  <c r="J55" i="95"/>
  <c r="K55" i="95"/>
  <c r="L55" i="95"/>
  <c r="I56" i="95"/>
  <c r="K56" i="95" s="1"/>
  <c r="L56" i="95" s="1"/>
  <c r="J56" i="95"/>
  <c r="I57" i="95"/>
  <c r="K57" i="95" s="1"/>
  <c r="L57" i="95" s="1"/>
  <c r="J57" i="95"/>
  <c r="I58" i="95"/>
  <c r="J58" i="95"/>
  <c r="K58" i="95"/>
  <c r="L58" i="95" s="1"/>
  <c r="I59" i="95"/>
  <c r="J59" i="95"/>
  <c r="K59" i="95"/>
  <c r="L59" i="95"/>
  <c r="I60" i="95"/>
  <c r="J60" i="95"/>
  <c r="I61" i="95"/>
  <c r="J61" i="95"/>
  <c r="I62" i="95"/>
  <c r="J62" i="95"/>
  <c r="K62" i="95" s="1"/>
  <c r="L62" i="95" s="1"/>
  <c r="I63" i="95"/>
  <c r="J63" i="95"/>
  <c r="K63" i="95"/>
  <c r="L63" i="95"/>
  <c r="I64" i="95"/>
  <c r="J64" i="95"/>
  <c r="I65" i="95"/>
  <c r="J65" i="95"/>
  <c r="I66" i="95"/>
  <c r="J66" i="95"/>
  <c r="K66" i="95" s="1"/>
  <c r="L66" i="95" s="1"/>
  <c r="I67" i="95"/>
  <c r="J67" i="95"/>
  <c r="K67" i="95"/>
  <c r="L67" i="95" s="1"/>
  <c r="I68" i="95"/>
  <c r="J68" i="95"/>
  <c r="I69" i="95"/>
  <c r="K69" i="95" s="1"/>
  <c r="L69" i="95" s="1"/>
  <c r="J69" i="95"/>
  <c r="I70" i="95"/>
  <c r="K70" i="95" s="1"/>
  <c r="L70" i="95" s="1"/>
  <c r="J70" i="95"/>
  <c r="I71" i="95"/>
  <c r="J71" i="95"/>
  <c r="K71" i="95"/>
  <c r="L71" i="95" s="1"/>
  <c r="I72" i="95"/>
  <c r="J72" i="95"/>
  <c r="I73" i="95"/>
  <c r="K73" i="95" s="1"/>
  <c r="L73" i="95" s="1"/>
  <c r="J73" i="95"/>
  <c r="I74" i="95"/>
  <c r="J74" i="95"/>
  <c r="K74" i="95" s="1"/>
  <c r="L74" i="95" s="1"/>
  <c r="I75" i="95"/>
  <c r="J75" i="95"/>
  <c r="K75" i="95"/>
  <c r="L75" i="95"/>
  <c r="I76" i="95"/>
  <c r="K76" i="95" s="1"/>
  <c r="L76" i="95" s="1"/>
  <c r="J76" i="95"/>
  <c r="I77" i="95"/>
  <c r="J77" i="95"/>
  <c r="K77" i="95" s="1"/>
  <c r="L77" i="95" s="1"/>
  <c r="I78" i="95"/>
  <c r="K78" i="95" s="1"/>
  <c r="L78" i="95" s="1"/>
  <c r="J78" i="95"/>
  <c r="I79" i="95"/>
  <c r="J79" i="95"/>
  <c r="K79" i="95"/>
  <c r="L79" i="95" s="1"/>
  <c r="I80" i="95"/>
  <c r="J80" i="95"/>
  <c r="I81" i="95"/>
  <c r="K81" i="95" s="1"/>
  <c r="L81" i="95" s="1"/>
  <c r="J81" i="95"/>
  <c r="I82" i="95"/>
  <c r="J82" i="95"/>
  <c r="K82" i="95" s="1"/>
  <c r="L82" i="95" s="1"/>
  <c r="I83" i="95"/>
  <c r="J83" i="95"/>
  <c r="K83" i="95"/>
  <c r="L83" i="95"/>
  <c r="I84" i="95"/>
  <c r="K84" i="95" s="1"/>
  <c r="L84" i="95" s="1"/>
  <c r="J84" i="95"/>
  <c r="I85" i="95"/>
  <c r="J85" i="95"/>
  <c r="K85" i="95" s="1"/>
  <c r="L85" i="95" s="1"/>
  <c r="I86" i="95"/>
  <c r="K86" i="95" s="1"/>
  <c r="L86" i="95" s="1"/>
  <c r="J86" i="95"/>
  <c r="I87" i="95"/>
  <c r="J87" i="95"/>
  <c r="K87" i="95"/>
  <c r="L87" i="95" s="1"/>
  <c r="I88" i="95"/>
  <c r="J88" i="95"/>
  <c r="I89" i="95"/>
  <c r="K89" i="95" s="1"/>
  <c r="L89" i="95" s="1"/>
  <c r="J89" i="95"/>
  <c r="I90" i="95"/>
  <c r="J90" i="95"/>
  <c r="K90" i="95" s="1"/>
  <c r="L90" i="95" s="1"/>
  <c r="I91" i="95"/>
  <c r="J91" i="95"/>
  <c r="K91" i="95"/>
  <c r="L91" i="95"/>
  <c r="I92" i="95"/>
  <c r="K92" i="95" s="1"/>
  <c r="L92" i="95" s="1"/>
  <c r="J92" i="95"/>
  <c r="I93" i="95"/>
  <c r="J93" i="95"/>
  <c r="K93" i="95" s="1"/>
  <c r="L93" i="95" s="1"/>
  <c r="I94" i="95"/>
  <c r="K94" i="95" s="1"/>
  <c r="L94" i="95" s="1"/>
  <c r="J94" i="95"/>
  <c r="I95" i="95"/>
  <c r="J95" i="95"/>
  <c r="K95" i="95"/>
  <c r="L95" i="95" s="1"/>
  <c r="I96" i="95"/>
  <c r="J96" i="95"/>
  <c r="I97" i="95"/>
  <c r="K97" i="95" s="1"/>
  <c r="L97" i="95" s="1"/>
  <c r="J97" i="95"/>
  <c r="I98" i="95"/>
  <c r="J98" i="95"/>
  <c r="K98" i="95" s="1"/>
  <c r="L98" i="95" s="1"/>
  <c r="I99" i="95"/>
  <c r="J99" i="95"/>
  <c r="K99" i="95"/>
  <c r="L99" i="95"/>
  <c r="I100" i="95"/>
  <c r="K100" i="95" s="1"/>
  <c r="L100" i="95" s="1"/>
  <c r="J100" i="95"/>
  <c r="I101" i="95"/>
  <c r="J101" i="95"/>
  <c r="K101" i="95" s="1"/>
  <c r="L101" i="95" s="1"/>
  <c r="I102" i="95"/>
  <c r="K102" i="95" s="1"/>
  <c r="L102" i="95" s="1"/>
  <c r="J102" i="95"/>
  <c r="I103" i="95"/>
  <c r="J103" i="95"/>
  <c r="K103" i="95"/>
  <c r="L103" i="95" s="1"/>
  <c r="I104" i="95"/>
  <c r="J104" i="95"/>
  <c r="I105" i="95"/>
  <c r="K105" i="95" s="1"/>
  <c r="L105" i="95" s="1"/>
  <c r="J105" i="95"/>
  <c r="I106" i="95"/>
  <c r="J106" i="95"/>
  <c r="K106" i="95" s="1"/>
  <c r="L106" i="95" s="1"/>
  <c r="I107" i="95"/>
  <c r="J107" i="95"/>
  <c r="K107" i="95"/>
  <c r="L107" i="95"/>
  <c r="I108" i="95"/>
  <c r="K108" i="95" s="1"/>
  <c r="L108" i="95" s="1"/>
  <c r="J108" i="95"/>
  <c r="I109" i="95"/>
  <c r="J109" i="95"/>
  <c r="K109" i="95" s="1"/>
  <c r="L109" i="95" s="1"/>
  <c r="I110" i="95"/>
  <c r="K110" i="95" s="1"/>
  <c r="L110" i="95" s="1"/>
  <c r="J110" i="95"/>
  <c r="I111" i="95"/>
  <c r="J111" i="95"/>
  <c r="K111" i="95"/>
  <c r="L111" i="95" s="1"/>
  <c r="I112" i="95"/>
  <c r="J112" i="95"/>
  <c r="I113" i="95"/>
  <c r="K113" i="95" s="1"/>
  <c r="L113" i="95" s="1"/>
  <c r="J113" i="95"/>
  <c r="I114" i="95"/>
  <c r="J114" i="95"/>
  <c r="K114" i="95" s="1"/>
  <c r="L114" i="95" s="1"/>
  <c r="I115" i="95"/>
  <c r="J115" i="95"/>
  <c r="K115" i="95"/>
  <c r="L115" i="95"/>
  <c r="I116" i="95"/>
  <c r="K116" i="95" s="1"/>
  <c r="L116" i="95" s="1"/>
  <c r="J116" i="95"/>
  <c r="I117" i="95"/>
  <c r="J117" i="95"/>
  <c r="K117" i="95" s="1"/>
  <c r="L117" i="95" s="1"/>
  <c r="I118" i="95"/>
  <c r="K118" i="95" s="1"/>
  <c r="L118" i="95" s="1"/>
  <c r="J118" i="95"/>
  <c r="I119" i="95"/>
  <c r="J119" i="95"/>
  <c r="K119" i="95"/>
  <c r="L119" i="95" s="1"/>
  <c r="I120" i="95"/>
  <c r="J120" i="95"/>
  <c r="I121" i="95"/>
  <c r="K121" i="95" s="1"/>
  <c r="L121" i="95" s="1"/>
  <c r="J121" i="95"/>
  <c r="I122" i="95"/>
  <c r="J122" i="95"/>
  <c r="K122" i="95" s="1"/>
  <c r="L122" i="95" s="1"/>
  <c r="I123" i="95"/>
  <c r="J123" i="95"/>
  <c r="K123" i="95"/>
  <c r="L123" i="95"/>
  <c r="I124" i="95"/>
  <c r="K124" i="95" s="1"/>
  <c r="L124" i="95" s="1"/>
  <c r="J124" i="95"/>
  <c r="I125" i="95"/>
  <c r="J125" i="95"/>
  <c r="K125" i="95" s="1"/>
  <c r="L125" i="95" s="1"/>
  <c r="I126" i="95"/>
  <c r="K126" i="95" s="1"/>
  <c r="L126" i="95" s="1"/>
  <c r="J126" i="95"/>
  <c r="I127" i="95"/>
  <c r="J127" i="95"/>
  <c r="K127" i="95"/>
  <c r="L127" i="95" s="1"/>
  <c r="I128" i="95"/>
  <c r="J128" i="95"/>
  <c r="I129" i="95"/>
  <c r="K129" i="95" s="1"/>
  <c r="L129" i="95" s="1"/>
  <c r="J129" i="95"/>
  <c r="I130" i="95"/>
  <c r="J130" i="95"/>
  <c r="K130" i="95" s="1"/>
  <c r="L130" i="95" s="1"/>
  <c r="I37" i="94"/>
  <c r="J37" i="94"/>
  <c r="K37" i="94"/>
  <c r="L37" i="94"/>
  <c r="I26" i="94"/>
  <c r="J26" i="94"/>
  <c r="I27" i="94"/>
  <c r="K27" i="94" s="1"/>
  <c r="L27" i="94" s="1"/>
  <c r="J27" i="94"/>
  <c r="V65" i="94"/>
  <c r="I28" i="94"/>
  <c r="J28" i="94"/>
  <c r="K28" i="94"/>
  <c r="L28" i="94" s="1"/>
  <c r="V66" i="94" s="1"/>
  <c r="I29" i="94"/>
  <c r="J29" i="94"/>
  <c r="K29" i="94"/>
  <c r="L29" i="94" s="1"/>
  <c r="V67" i="94" s="1"/>
  <c r="I30" i="94"/>
  <c r="J30" i="94"/>
  <c r="K30" i="94"/>
  <c r="L30" i="94" s="1"/>
  <c r="V68" i="94" s="1"/>
  <c r="I31" i="94"/>
  <c r="K31" i="94" s="1"/>
  <c r="J31" i="94"/>
  <c r="L31" i="94"/>
  <c r="V69" i="94" s="1"/>
  <c r="I32" i="94"/>
  <c r="K32" i="94" s="1"/>
  <c r="L32" i="94" s="1"/>
  <c r="V70" i="94" s="1"/>
  <c r="J32" i="94"/>
  <c r="I33" i="94"/>
  <c r="J33" i="94"/>
  <c r="K33" i="94"/>
  <c r="L33" i="94" s="1"/>
  <c r="V71" i="94" s="1"/>
  <c r="I34" i="94"/>
  <c r="K34" i="94" s="1"/>
  <c r="L34" i="94" s="1"/>
  <c r="V72" i="94" s="1"/>
  <c r="J34" i="94"/>
  <c r="I35" i="94"/>
  <c r="J35" i="94"/>
  <c r="K35" i="94"/>
  <c r="L35" i="94" s="1"/>
  <c r="V73" i="94" s="1"/>
  <c r="I36" i="94"/>
  <c r="J36" i="94"/>
  <c r="K36" i="94"/>
  <c r="L36" i="94" s="1"/>
  <c r="V75" i="94"/>
  <c r="I38" i="94"/>
  <c r="J38" i="94"/>
  <c r="I39" i="94"/>
  <c r="K39" i="94" s="1"/>
  <c r="L39" i="94" s="1"/>
  <c r="J39" i="94"/>
  <c r="V77" i="94"/>
  <c r="I40" i="94"/>
  <c r="J40" i="94"/>
  <c r="K40" i="94"/>
  <c r="L40" i="94" s="1"/>
  <c r="I41" i="94"/>
  <c r="J41" i="94"/>
  <c r="K41" i="94"/>
  <c r="L41" i="94" s="1"/>
  <c r="I42" i="94"/>
  <c r="J42" i="94"/>
  <c r="K42" i="94"/>
  <c r="L42" i="94" s="1"/>
  <c r="V80" i="94" s="1"/>
  <c r="I43" i="94"/>
  <c r="K43" i="94" s="1"/>
  <c r="J43" i="94"/>
  <c r="L43" i="94"/>
  <c r="I44" i="94"/>
  <c r="K44" i="94" s="1"/>
  <c r="L44" i="94" s="1"/>
  <c r="V82" i="94" s="1"/>
  <c r="J44" i="94"/>
  <c r="I45" i="94"/>
  <c r="J45" i="94"/>
  <c r="K45" i="94"/>
  <c r="L45" i="94" s="1"/>
  <c r="I131" i="94"/>
  <c r="K131" i="94" s="1"/>
  <c r="L131" i="94" s="1"/>
  <c r="J131" i="94"/>
  <c r="I132" i="94"/>
  <c r="J132" i="94"/>
  <c r="K132" i="94"/>
  <c r="L132" i="94" s="1"/>
  <c r="V85" i="94" s="1"/>
  <c r="I133" i="94"/>
  <c r="J133" i="94"/>
  <c r="K133" i="94"/>
  <c r="L133" i="94" s="1"/>
  <c r="V86" i="94" s="1"/>
  <c r="I134" i="94"/>
  <c r="K134" i="94" s="1"/>
  <c r="L134" i="94" s="1"/>
  <c r="J134" i="94"/>
  <c r="I135" i="94"/>
  <c r="K135" i="94" s="1"/>
  <c r="L135" i="94" s="1"/>
  <c r="J135" i="94"/>
  <c r="I136" i="94"/>
  <c r="K136" i="94" s="1"/>
  <c r="L136" i="94" s="1"/>
  <c r="J136" i="94"/>
  <c r="V89" i="94"/>
  <c r="I137" i="94"/>
  <c r="K137" i="94" s="1"/>
  <c r="L137" i="94" s="1"/>
  <c r="V90" i="94" s="1"/>
  <c r="J137" i="94"/>
  <c r="I138" i="94"/>
  <c r="J138" i="94"/>
  <c r="K138" i="94"/>
  <c r="L138" i="94"/>
  <c r="I139" i="94"/>
  <c r="K139" i="94" s="1"/>
  <c r="L139" i="94" s="1"/>
  <c r="J139" i="94"/>
  <c r="V92" i="94"/>
  <c r="I140" i="94"/>
  <c r="K140" i="94" s="1"/>
  <c r="L140" i="94" s="1"/>
  <c r="J140" i="94"/>
  <c r="I141" i="94"/>
  <c r="J141" i="94"/>
  <c r="K141" i="94"/>
  <c r="L141" i="94"/>
  <c r="V94" i="94" s="1"/>
  <c r="I142" i="94"/>
  <c r="J142" i="94"/>
  <c r="I143" i="94"/>
  <c r="J143" i="94"/>
  <c r="K143" i="94"/>
  <c r="L143" i="94"/>
  <c r="I144" i="94"/>
  <c r="K144" i="94" s="1"/>
  <c r="L144" i="94" s="1"/>
  <c r="V97" i="94" s="1"/>
  <c r="J144" i="94"/>
  <c r="I145" i="94"/>
  <c r="J145" i="94"/>
  <c r="K145" i="94"/>
  <c r="L145" i="94" s="1"/>
  <c r="V98" i="94" s="1"/>
  <c r="I146" i="94"/>
  <c r="J146" i="94"/>
  <c r="K146" i="94" s="1"/>
  <c r="L146" i="94" s="1"/>
  <c r="I147" i="94"/>
  <c r="J147" i="94"/>
  <c r="I148" i="94"/>
  <c r="J148" i="94"/>
  <c r="I149" i="94"/>
  <c r="J149" i="94"/>
  <c r="K149" i="94"/>
  <c r="L149" i="94"/>
  <c r="V102" i="94" s="1"/>
  <c r="I150" i="94"/>
  <c r="K150" i="94" s="1"/>
  <c r="L150" i="94" s="1"/>
  <c r="V103" i="94" s="1"/>
  <c r="J150" i="94"/>
  <c r="I151" i="94"/>
  <c r="J151" i="94"/>
  <c r="K151" i="94" s="1"/>
  <c r="L151" i="94" s="1"/>
  <c r="V104" i="94" s="1"/>
  <c r="I46" i="94"/>
  <c r="J46" i="94"/>
  <c r="I47" i="94"/>
  <c r="J47" i="94"/>
  <c r="K47" i="94" s="1"/>
  <c r="L47" i="94"/>
  <c r="I48" i="94"/>
  <c r="K48" i="94" s="1"/>
  <c r="J48" i="94"/>
  <c r="L48" i="94"/>
  <c r="I49" i="94"/>
  <c r="K49" i="94" s="1"/>
  <c r="L49" i="94" s="1"/>
  <c r="J49" i="94"/>
  <c r="I50" i="94"/>
  <c r="J50" i="94"/>
  <c r="K50" i="94"/>
  <c r="L50" i="94" s="1"/>
  <c r="I51" i="94"/>
  <c r="J51" i="94"/>
  <c r="K51" i="94" s="1"/>
  <c r="L51" i="94" s="1"/>
  <c r="I52" i="94"/>
  <c r="K52" i="94" s="1"/>
  <c r="L52" i="94" s="1"/>
  <c r="J52" i="94"/>
  <c r="I53" i="94"/>
  <c r="J53" i="94"/>
  <c r="K53" i="94"/>
  <c r="L53" i="94" s="1"/>
  <c r="I54" i="94"/>
  <c r="K54" i="94" s="1"/>
  <c r="L54" i="94" s="1"/>
  <c r="J54" i="94"/>
  <c r="I55" i="94"/>
  <c r="J55" i="94"/>
  <c r="K55" i="94" s="1"/>
  <c r="L55" i="94" s="1"/>
  <c r="I56" i="94"/>
  <c r="K56" i="94" s="1"/>
  <c r="J56" i="94"/>
  <c r="L56" i="94"/>
  <c r="I57" i="94"/>
  <c r="J57" i="94"/>
  <c r="I58" i="94"/>
  <c r="J58" i="94"/>
  <c r="K58" i="94"/>
  <c r="L58" i="94" s="1"/>
  <c r="I59" i="94"/>
  <c r="J59" i="94"/>
  <c r="K59" i="94" s="1"/>
  <c r="L59" i="94" s="1"/>
  <c r="I60" i="94"/>
  <c r="K60" i="94" s="1"/>
  <c r="J60" i="94"/>
  <c r="L60" i="94"/>
  <c r="I61" i="94"/>
  <c r="J61" i="94"/>
  <c r="K61" i="94"/>
  <c r="L61" i="94" s="1"/>
  <c r="I62" i="94"/>
  <c r="J62" i="94"/>
  <c r="I63" i="94"/>
  <c r="J63" i="94"/>
  <c r="K63" i="94" s="1"/>
  <c r="L63" i="94" s="1"/>
  <c r="I64" i="94"/>
  <c r="K64" i="94" s="1"/>
  <c r="J64" i="94"/>
  <c r="L64" i="94"/>
  <c r="I65" i="94"/>
  <c r="J65" i="94"/>
  <c r="I66" i="94"/>
  <c r="J66" i="94"/>
  <c r="K66" i="94"/>
  <c r="L66" i="94"/>
  <c r="I67" i="94"/>
  <c r="J67" i="94"/>
  <c r="K67" i="94" s="1"/>
  <c r="L67" i="94" s="1"/>
  <c r="I68" i="94"/>
  <c r="K68" i="94" s="1"/>
  <c r="J68" i="94"/>
  <c r="L68" i="94"/>
  <c r="I69" i="94"/>
  <c r="J69" i="94"/>
  <c r="K69" i="94"/>
  <c r="L69" i="94" s="1"/>
  <c r="I70" i="94"/>
  <c r="K70" i="94" s="1"/>
  <c r="L70" i="94" s="1"/>
  <c r="J70" i="94"/>
  <c r="I71" i="94"/>
  <c r="J71" i="94"/>
  <c r="K71" i="94"/>
  <c r="L71" i="94"/>
  <c r="I72" i="94"/>
  <c r="K72" i="94" s="1"/>
  <c r="J72" i="94"/>
  <c r="L72" i="94"/>
  <c r="I73" i="94"/>
  <c r="J73" i="94"/>
  <c r="I74" i="94"/>
  <c r="J74" i="94"/>
  <c r="K74" i="94"/>
  <c r="L74" i="94" s="1"/>
  <c r="I75" i="94"/>
  <c r="J75" i="94"/>
  <c r="K75" i="94" s="1"/>
  <c r="L75" i="94" s="1"/>
  <c r="I76" i="94"/>
  <c r="K76" i="94" s="1"/>
  <c r="J76" i="94"/>
  <c r="L76" i="94"/>
  <c r="I77" i="94"/>
  <c r="J77" i="94"/>
  <c r="K77" i="94"/>
  <c r="L77" i="94" s="1"/>
  <c r="I78" i="94"/>
  <c r="J78" i="94"/>
  <c r="I79" i="94"/>
  <c r="J79" i="94"/>
  <c r="K79" i="94" s="1"/>
  <c r="L79" i="94" s="1"/>
  <c r="I80" i="94"/>
  <c r="K80" i="94" s="1"/>
  <c r="J80" i="94"/>
  <c r="L80" i="94"/>
  <c r="I81" i="94"/>
  <c r="K81" i="94" s="1"/>
  <c r="L81" i="94" s="1"/>
  <c r="J81" i="94"/>
  <c r="I82" i="94"/>
  <c r="J82" i="94"/>
  <c r="K82" i="94"/>
  <c r="L82" i="94"/>
  <c r="I83" i="94"/>
  <c r="J83" i="94"/>
  <c r="K83" i="94" s="1"/>
  <c r="L83" i="94" s="1"/>
  <c r="I84" i="94"/>
  <c r="K84" i="94" s="1"/>
  <c r="J84" i="94"/>
  <c r="L84" i="94"/>
  <c r="I85" i="94"/>
  <c r="J85" i="94"/>
  <c r="K85" i="94"/>
  <c r="L85" i="94" s="1"/>
  <c r="I86" i="94"/>
  <c r="J86" i="94"/>
  <c r="I87" i="94"/>
  <c r="J87" i="94"/>
  <c r="K87" i="94" s="1"/>
  <c r="L87" i="94" s="1"/>
  <c r="I88" i="94"/>
  <c r="K88" i="94" s="1"/>
  <c r="J88" i="94"/>
  <c r="L88" i="94"/>
  <c r="I89" i="94"/>
  <c r="K89" i="94" s="1"/>
  <c r="L89" i="94" s="1"/>
  <c r="J89" i="94"/>
  <c r="I90" i="94"/>
  <c r="J90" i="94"/>
  <c r="K90" i="94"/>
  <c r="L90" i="94"/>
  <c r="I91" i="94"/>
  <c r="J91" i="94"/>
  <c r="K91" i="94" s="1"/>
  <c r="L91" i="94" s="1"/>
  <c r="I92" i="94"/>
  <c r="K92" i="94" s="1"/>
  <c r="L92" i="94" s="1"/>
  <c r="J92" i="94"/>
  <c r="I93" i="94"/>
  <c r="J93" i="94"/>
  <c r="K93" i="94"/>
  <c r="L93" i="94" s="1"/>
  <c r="I94" i="94"/>
  <c r="J94" i="94"/>
  <c r="I95" i="94"/>
  <c r="J95" i="94"/>
  <c r="K95" i="94"/>
  <c r="L95" i="94"/>
  <c r="I96" i="94"/>
  <c r="K96" i="94" s="1"/>
  <c r="J96" i="94"/>
  <c r="L96" i="94"/>
  <c r="I97" i="94"/>
  <c r="J97" i="94"/>
  <c r="I98" i="94"/>
  <c r="J98" i="94"/>
  <c r="K98" i="94"/>
  <c r="L98" i="94"/>
  <c r="I99" i="94"/>
  <c r="J99" i="94"/>
  <c r="K99" i="94" s="1"/>
  <c r="L99" i="94" s="1"/>
  <c r="I100" i="94"/>
  <c r="K100" i="94" s="1"/>
  <c r="L100" i="94" s="1"/>
  <c r="J100" i="94"/>
  <c r="I101" i="94"/>
  <c r="J101" i="94"/>
  <c r="K101" i="94"/>
  <c r="L101" i="94" s="1"/>
  <c r="I102" i="94"/>
  <c r="J102" i="94"/>
  <c r="I103" i="94"/>
  <c r="J103" i="94"/>
  <c r="K103" i="94"/>
  <c r="L103" i="94" s="1"/>
  <c r="I104" i="94"/>
  <c r="K104" i="94" s="1"/>
  <c r="J104" i="94"/>
  <c r="L104" i="94"/>
  <c r="I105" i="94"/>
  <c r="K105" i="94" s="1"/>
  <c r="L105" i="94" s="1"/>
  <c r="J105" i="94"/>
  <c r="I106" i="94"/>
  <c r="J106" i="94"/>
  <c r="K106" i="94"/>
  <c r="L106" i="94"/>
  <c r="I107" i="94"/>
  <c r="J107" i="94"/>
  <c r="K107" i="94" s="1"/>
  <c r="L107" i="94" s="1"/>
  <c r="I108" i="94"/>
  <c r="K108" i="94" s="1"/>
  <c r="J108" i="94"/>
  <c r="L108" i="94"/>
  <c r="I109" i="94"/>
  <c r="J109" i="94"/>
  <c r="K109" i="94"/>
  <c r="L109" i="94" s="1"/>
  <c r="I110" i="94"/>
  <c r="K110" i="94" s="1"/>
  <c r="L110" i="94" s="1"/>
  <c r="J110" i="94"/>
  <c r="I111" i="94"/>
  <c r="J111" i="94"/>
  <c r="K111" i="94"/>
  <c r="L111" i="94" s="1"/>
  <c r="I112" i="94"/>
  <c r="J112" i="94"/>
  <c r="K112" i="94"/>
  <c r="L112" i="94"/>
  <c r="I113" i="94"/>
  <c r="K113" i="94" s="1"/>
  <c r="L113" i="94" s="1"/>
  <c r="J113" i="94"/>
  <c r="I114" i="94"/>
  <c r="K114" i="94" s="1"/>
  <c r="L114" i="94" s="1"/>
  <c r="J114" i="94"/>
  <c r="I115" i="94"/>
  <c r="J115" i="94"/>
  <c r="K115" i="94"/>
  <c r="L115" i="94" s="1"/>
  <c r="I116" i="94"/>
  <c r="K116" i="94" s="1"/>
  <c r="L116" i="94" s="1"/>
  <c r="J116" i="94"/>
  <c r="I117" i="94"/>
  <c r="K117" i="94" s="1"/>
  <c r="L117" i="94" s="1"/>
  <c r="J117" i="94"/>
  <c r="I118" i="94"/>
  <c r="K118" i="94" s="1"/>
  <c r="L118" i="94" s="1"/>
  <c r="J118" i="94"/>
  <c r="I119" i="94"/>
  <c r="J119" i="94"/>
  <c r="K119" i="94"/>
  <c r="L119" i="94" s="1"/>
  <c r="I120" i="94"/>
  <c r="K120" i="94" s="1"/>
  <c r="L120" i="94" s="1"/>
  <c r="J120" i="94"/>
  <c r="I121" i="94"/>
  <c r="K121" i="94" s="1"/>
  <c r="L121" i="94" s="1"/>
  <c r="J121" i="94"/>
  <c r="I122" i="94"/>
  <c r="K122" i="94" s="1"/>
  <c r="L122" i="94" s="1"/>
  <c r="J122" i="94"/>
  <c r="I123" i="94"/>
  <c r="J123" i="94"/>
  <c r="K123" i="94"/>
  <c r="L123" i="94" s="1"/>
  <c r="I124" i="94"/>
  <c r="K124" i="94" s="1"/>
  <c r="L124" i="94" s="1"/>
  <c r="J124" i="94"/>
  <c r="I125" i="94"/>
  <c r="K125" i="94" s="1"/>
  <c r="L125" i="94" s="1"/>
  <c r="J125" i="94"/>
  <c r="I126" i="94"/>
  <c r="K126" i="94" s="1"/>
  <c r="L126" i="94" s="1"/>
  <c r="J126" i="94"/>
  <c r="I127" i="94"/>
  <c r="J127" i="94"/>
  <c r="K127" i="94"/>
  <c r="L127" i="94" s="1"/>
  <c r="I128" i="94"/>
  <c r="K128" i="94" s="1"/>
  <c r="L128" i="94" s="1"/>
  <c r="J128" i="94"/>
  <c r="I129" i="94"/>
  <c r="K129" i="94" s="1"/>
  <c r="L129" i="94" s="1"/>
  <c r="J129" i="94"/>
  <c r="I130" i="94"/>
  <c r="K130" i="94" s="1"/>
  <c r="L130" i="94" s="1"/>
  <c r="J130" i="94"/>
  <c r="I37" i="93"/>
  <c r="J37" i="93"/>
  <c r="K37" i="93"/>
  <c r="L37" i="93" s="1"/>
  <c r="I26" i="93"/>
  <c r="K26" i="93" s="1"/>
  <c r="L26" i="93" s="1"/>
  <c r="V64" i="93" s="1"/>
  <c r="J26" i="93"/>
  <c r="I27" i="93"/>
  <c r="J27" i="93"/>
  <c r="K27" i="93"/>
  <c r="L27" i="93" s="1"/>
  <c r="V65" i="93" s="1"/>
  <c r="I28" i="93"/>
  <c r="J28" i="93"/>
  <c r="K28" i="93"/>
  <c r="L28" i="93" s="1"/>
  <c r="V66" i="93" s="1"/>
  <c r="I29" i="93"/>
  <c r="K29" i="93" s="1"/>
  <c r="L29" i="93" s="1"/>
  <c r="V67" i="93" s="1"/>
  <c r="J29" i="93"/>
  <c r="I30" i="93"/>
  <c r="K30" i="93" s="1"/>
  <c r="L30" i="93" s="1"/>
  <c r="J30" i="93"/>
  <c r="I31" i="93"/>
  <c r="J31" i="93"/>
  <c r="K31" i="93"/>
  <c r="L31" i="93"/>
  <c r="V69" i="93"/>
  <c r="I32" i="93"/>
  <c r="K32" i="93" s="1"/>
  <c r="L32" i="93" s="1"/>
  <c r="V70" i="93" s="1"/>
  <c r="J32" i="93"/>
  <c r="I33" i="93"/>
  <c r="J33" i="93"/>
  <c r="K33" i="93" s="1"/>
  <c r="L33" i="93" s="1"/>
  <c r="V71" i="93" s="1"/>
  <c r="I34" i="93"/>
  <c r="K34" i="93" s="1"/>
  <c r="L34" i="93" s="1"/>
  <c r="J34" i="93"/>
  <c r="I35" i="93"/>
  <c r="K35" i="93" s="1"/>
  <c r="L35" i="93" s="1"/>
  <c r="V73" i="93" s="1"/>
  <c r="J35" i="93"/>
  <c r="I36" i="93"/>
  <c r="J36" i="93"/>
  <c r="K36" i="93"/>
  <c r="L36" i="93"/>
  <c r="V74" i="93" s="1"/>
  <c r="I38" i="93"/>
  <c r="K38" i="93" s="1"/>
  <c r="L38" i="93" s="1"/>
  <c r="J38" i="93"/>
  <c r="V76" i="93"/>
  <c r="I39" i="93"/>
  <c r="J39" i="93"/>
  <c r="K39" i="93"/>
  <c r="L39" i="93" s="1"/>
  <c r="V77" i="93" s="1"/>
  <c r="I40" i="93"/>
  <c r="J40" i="93"/>
  <c r="K40" i="93"/>
  <c r="L40" i="93" s="1"/>
  <c r="I41" i="93"/>
  <c r="K41" i="93" s="1"/>
  <c r="L41" i="93" s="1"/>
  <c r="V79" i="93" s="1"/>
  <c r="J41" i="93"/>
  <c r="I42" i="93"/>
  <c r="J42" i="93"/>
  <c r="K42" i="93"/>
  <c r="L42" i="93" s="1"/>
  <c r="I43" i="93"/>
  <c r="J43" i="93"/>
  <c r="K43" i="93"/>
  <c r="L43" i="93"/>
  <c r="V81" i="93"/>
  <c r="I44" i="93"/>
  <c r="J44" i="93"/>
  <c r="I45" i="93"/>
  <c r="J45" i="93"/>
  <c r="K45" i="93"/>
  <c r="L45" i="93"/>
  <c r="V83" i="93"/>
  <c r="I131" i="93"/>
  <c r="K131" i="93" s="1"/>
  <c r="L131" i="93" s="1"/>
  <c r="J131" i="93"/>
  <c r="V84" i="93"/>
  <c r="I132" i="93"/>
  <c r="J132" i="93"/>
  <c r="K132" i="93"/>
  <c r="L132" i="93" s="1"/>
  <c r="V85" i="93" s="1"/>
  <c r="I133" i="93"/>
  <c r="J133" i="93"/>
  <c r="K133" i="93"/>
  <c r="L133" i="93" s="1"/>
  <c r="I134" i="93"/>
  <c r="K134" i="93" s="1"/>
  <c r="L134" i="93" s="1"/>
  <c r="J134" i="93"/>
  <c r="I135" i="93"/>
  <c r="J135" i="93"/>
  <c r="K135" i="93"/>
  <c r="L135" i="93"/>
  <c r="V88" i="93" s="1"/>
  <c r="I136" i="93"/>
  <c r="J136" i="93"/>
  <c r="K136" i="93"/>
  <c r="L136" i="93"/>
  <c r="V89" i="93"/>
  <c r="I137" i="93"/>
  <c r="J137" i="93"/>
  <c r="I138" i="93"/>
  <c r="J138" i="93"/>
  <c r="K138" i="93"/>
  <c r="L138" i="93" s="1"/>
  <c r="I139" i="93"/>
  <c r="K139" i="93" s="1"/>
  <c r="L139" i="93" s="1"/>
  <c r="J139" i="93"/>
  <c r="V92" i="93"/>
  <c r="I140" i="93"/>
  <c r="J140" i="93"/>
  <c r="K140" i="93"/>
  <c r="L140" i="93" s="1"/>
  <c r="V93" i="93" s="1"/>
  <c r="I141" i="93"/>
  <c r="J141" i="93"/>
  <c r="K141" i="93"/>
  <c r="L141" i="93"/>
  <c r="V94" i="93"/>
  <c r="I142" i="93"/>
  <c r="K142" i="93" s="1"/>
  <c r="L142" i="93" s="1"/>
  <c r="J142" i="93"/>
  <c r="I143" i="93"/>
  <c r="K143" i="93" s="1"/>
  <c r="L143" i="93" s="1"/>
  <c r="J143" i="93"/>
  <c r="I144" i="93"/>
  <c r="J144" i="93"/>
  <c r="K144" i="93"/>
  <c r="L144" i="93"/>
  <c r="V97" i="93"/>
  <c r="I145" i="93"/>
  <c r="K145" i="93" s="1"/>
  <c r="L145" i="93" s="1"/>
  <c r="V98" i="93" s="1"/>
  <c r="J145" i="93"/>
  <c r="I146" i="93"/>
  <c r="J146" i="93"/>
  <c r="K146" i="93"/>
  <c r="L146" i="93"/>
  <c r="V99" i="93" s="1"/>
  <c r="I147" i="93"/>
  <c r="K147" i="93" s="1"/>
  <c r="L147" i="93" s="1"/>
  <c r="V100" i="93" s="1"/>
  <c r="J147" i="93"/>
  <c r="I148" i="93"/>
  <c r="J148" i="93"/>
  <c r="K148" i="93"/>
  <c r="L148" i="93" s="1"/>
  <c r="V101" i="93" s="1"/>
  <c r="I149" i="93"/>
  <c r="J149" i="93"/>
  <c r="K149" i="93"/>
  <c r="L149" i="93" s="1"/>
  <c r="I150" i="93"/>
  <c r="K150" i="93" s="1"/>
  <c r="L150" i="93" s="1"/>
  <c r="V103" i="93" s="1"/>
  <c r="J150" i="93"/>
  <c r="I151" i="93"/>
  <c r="K151" i="93" s="1"/>
  <c r="L151" i="93" s="1"/>
  <c r="V104" i="93" s="1"/>
  <c r="J151" i="93"/>
  <c r="I46" i="93"/>
  <c r="J46" i="93"/>
  <c r="K46" i="93"/>
  <c r="L46" i="93" s="1"/>
  <c r="I47" i="93"/>
  <c r="J47" i="93"/>
  <c r="K47" i="93" s="1"/>
  <c r="L47" i="93" s="1"/>
  <c r="I48" i="93"/>
  <c r="J48" i="93"/>
  <c r="K48" i="93"/>
  <c r="L48" i="93"/>
  <c r="I49" i="93"/>
  <c r="K49" i="93" s="1"/>
  <c r="L49" i="93" s="1"/>
  <c r="J49" i="93"/>
  <c r="I50" i="93"/>
  <c r="J50" i="93"/>
  <c r="K50" i="93"/>
  <c r="L50" i="93" s="1"/>
  <c r="I51" i="93"/>
  <c r="J51" i="93"/>
  <c r="K51" i="93"/>
  <c r="L51" i="93" s="1"/>
  <c r="I52" i="93"/>
  <c r="J52" i="93"/>
  <c r="K52" i="93"/>
  <c r="L52" i="93"/>
  <c r="I53" i="93"/>
  <c r="K53" i="93" s="1"/>
  <c r="L53" i="93" s="1"/>
  <c r="J53" i="93"/>
  <c r="I54" i="93"/>
  <c r="J54" i="93"/>
  <c r="K54" i="93"/>
  <c r="L54" i="93" s="1"/>
  <c r="I55" i="93"/>
  <c r="J55" i="93"/>
  <c r="K55" i="93" s="1"/>
  <c r="L55" i="93" s="1"/>
  <c r="I56" i="93"/>
  <c r="J56" i="93"/>
  <c r="K56" i="93"/>
  <c r="L56" i="93"/>
  <c r="I57" i="93"/>
  <c r="K57" i="93" s="1"/>
  <c r="L57" i="93" s="1"/>
  <c r="J57" i="93"/>
  <c r="I58" i="93"/>
  <c r="K58" i="93" s="1"/>
  <c r="L58" i="93" s="1"/>
  <c r="J58" i="93"/>
  <c r="I59" i="93"/>
  <c r="J59" i="93"/>
  <c r="K59" i="93" s="1"/>
  <c r="L59" i="93" s="1"/>
  <c r="I60" i="93"/>
  <c r="J60" i="93"/>
  <c r="K60" i="93"/>
  <c r="L60" i="93"/>
  <c r="I61" i="93"/>
  <c r="K61" i="93" s="1"/>
  <c r="L61" i="93" s="1"/>
  <c r="J61" i="93"/>
  <c r="I62" i="93"/>
  <c r="J62" i="93"/>
  <c r="K62" i="93"/>
  <c r="L62" i="93" s="1"/>
  <c r="I63" i="93"/>
  <c r="J63" i="93"/>
  <c r="K63" i="93"/>
  <c r="L63" i="93"/>
  <c r="I64" i="93"/>
  <c r="J64" i="93"/>
  <c r="K64" i="93"/>
  <c r="L64" i="93"/>
  <c r="I65" i="93"/>
  <c r="K65" i="93" s="1"/>
  <c r="L65" i="93" s="1"/>
  <c r="J65" i="93"/>
  <c r="I66" i="93"/>
  <c r="K66" i="93" s="1"/>
  <c r="L66" i="93" s="1"/>
  <c r="J66" i="93"/>
  <c r="I67" i="93"/>
  <c r="J67" i="93"/>
  <c r="K67" i="93"/>
  <c r="L67" i="93"/>
  <c r="I68" i="93"/>
  <c r="J68" i="93"/>
  <c r="K68" i="93"/>
  <c r="L68" i="93"/>
  <c r="I69" i="93"/>
  <c r="K69" i="93" s="1"/>
  <c r="L69" i="93" s="1"/>
  <c r="J69" i="93"/>
  <c r="I70" i="93"/>
  <c r="K70" i="93" s="1"/>
  <c r="L70" i="93" s="1"/>
  <c r="J70" i="93"/>
  <c r="I71" i="93"/>
  <c r="J71" i="93"/>
  <c r="K71" i="93"/>
  <c r="L71" i="93"/>
  <c r="I72" i="93"/>
  <c r="J72" i="93"/>
  <c r="K72" i="93"/>
  <c r="L72" i="93"/>
  <c r="I73" i="93"/>
  <c r="K73" i="93" s="1"/>
  <c r="L73" i="93" s="1"/>
  <c r="J73" i="93"/>
  <c r="I74" i="93"/>
  <c r="J74" i="93"/>
  <c r="K74" i="93"/>
  <c r="L74" i="93" s="1"/>
  <c r="I75" i="93"/>
  <c r="J75" i="93"/>
  <c r="K75" i="93"/>
  <c r="L75" i="93" s="1"/>
  <c r="I76" i="93"/>
  <c r="J76" i="93"/>
  <c r="K76" i="93"/>
  <c r="L76" i="93"/>
  <c r="I77" i="93"/>
  <c r="K77" i="93" s="1"/>
  <c r="L77" i="93" s="1"/>
  <c r="J77" i="93"/>
  <c r="I78" i="93"/>
  <c r="J78" i="93"/>
  <c r="K78" i="93"/>
  <c r="L78" i="93" s="1"/>
  <c r="I79" i="93"/>
  <c r="J79" i="93"/>
  <c r="K79" i="93" s="1"/>
  <c r="L79" i="93" s="1"/>
  <c r="I80" i="93"/>
  <c r="J80" i="93"/>
  <c r="K80" i="93"/>
  <c r="L80" i="93"/>
  <c r="I81" i="93"/>
  <c r="K81" i="93" s="1"/>
  <c r="L81" i="93" s="1"/>
  <c r="J81" i="93"/>
  <c r="I82" i="93"/>
  <c r="J82" i="93"/>
  <c r="K82" i="93"/>
  <c r="L82" i="93" s="1"/>
  <c r="I83" i="93"/>
  <c r="J83" i="93"/>
  <c r="K83" i="93"/>
  <c r="L83" i="93" s="1"/>
  <c r="I84" i="93"/>
  <c r="J84" i="93"/>
  <c r="K84" i="93"/>
  <c r="L84" i="93"/>
  <c r="I85" i="93"/>
  <c r="K85" i="93" s="1"/>
  <c r="L85" i="93" s="1"/>
  <c r="J85" i="93"/>
  <c r="I86" i="93"/>
  <c r="J86" i="93"/>
  <c r="K86" i="93"/>
  <c r="L86" i="93" s="1"/>
  <c r="I87" i="93"/>
  <c r="J87" i="93"/>
  <c r="K87" i="93" s="1"/>
  <c r="L87" i="93" s="1"/>
  <c r="I88" i="93"/>
  <c r="J88" i="93"/>
  <c r="K88" i="93"/>
  <c r="L88" i="93"/>
  <c r="I89" i="93"/>
  <c r="K89" i="93" s="1"/>
  <c r="L89" i="93" s="1"/>
  <c r="J89" i="93"/>
  <c r="I90" i="93"/>
  <c r="K90" i="93" s="1"/>
  <c r="L90" i="93" s="1"/>
  <c r="J90" i="93"/>
  <c r="I91" i="93"/>
  <c r="J91" i="93"/>
  <c r="K91" i="93" s="1"/>
  <c r="L91" i="93" s="1"/>
  <c r="I92" i="93"/>
  <c r="J92" i="93"/>
  <c r="K92" i="93"/>
  <c r="L92" i="93"/>
  <c r="I93" i="93"/>
  <c r="K93" i="93" s="1"/>
  <c r="L93" i="93" s="1"/>
  <c r="J93" i="93"/>
  <c r="I94" i="93"/>
  <c r="J94" i="93"/>
  <c r="K94" i="93"/>
  <c r="L94" i="93" s="1"/>
  <c r="I95" i="93"/>
  <c r="J95" i="93"/>
  <c r="K95" i="93"/>
  <c r="L95" i="93"/>
  <c r="I96" i="93"/>
  <c r="J96" i="93"/>
  <c r="K96" i="93"/>
  <c r="L96" i="93"/>
  <c r="I97" i="93"/>
  <c r="K97" i="93" s="1"/>
  <c r="L97" i="93" s="1"/>
  <c r="J97" i="93"/>
  <c r="I98" i="93"/>
  <c r="K98" i="93" s="1"/>
  <c r="L98" i="93" s="1"/>
  <c r="J98" i="93"/>
  <c r="I99" i="93"/>
  <c r="J99" i="93"/>
  <c r="K99" i="93"/>
  <c r="L99" i="93"/>
  <c r="I100" i="93"/>
  <c r="J100" i="93"/>
  <c r="K100" i="93"/>
  <c r="L100" i="93"/>
  <c r="I101" i="93"/>
  <c r="K101" i="93" s="1"/>
  <c r="L101" i="93" s="1"/>
  <c r="J101" i="93"/>
  <c r="I102" i="93"/>
  <c r="K102" i="93" s="1"/>
  <c r="L102" i="93" s="1"/>
  <c r="J102" i="93"/>
  <c r="I103" i="93"/>
  <c r="J103" i="93"/>
  <c r="K103" i="93"/>
  <c r="L103" i="93"/>
  <c r="I104" i="93"/>
  <c r="J104" i="93"/>
  <c r="K104" i="93"/>
  <c r="L104" i="93"/>
  <c r="I105" i="93"/>
  <c r="K105" i="93" s="1"/>
  <c r="L105" i="93" s="1"/>
  <c r="J105" i="93"/>
  <c r="I106" i="93"/>
  <c r="J106" i="93"/>
  <c r="K106" i="93"/>
  <c r="L106" i="93" s="1"/>
  <c r="I107" i="93"/>
  <c r="J107" i="93"/>
  <c r="K107" i="93"/>
  <c r="L107" i="93" s="1"/>
  <c r="I108" i="93"/>
  <c r="J108" i="93"/>
  <c r="K108" i="93"/>
  <c r="L108" i="93"/>
  <c r="I109" i="93"/>
  <c r="K109" i="93" s="1"/>
  <c r="L109" i="93" s="1"/>
  <c r="J109" i="93"/>
  <c r="I110" i="93"/>
  <c r="J110" i="93"/>
  <c r="K110" i="93"/>
  <c r="L110" i="93" s="1"/>
  <c r="I111" i="93"/>
  <c r="J111" i="93"/>
  <c r="K111" i="93"/>
  <c r="L111" i="93" s="1"/>
  <c r="I112" i="93"/>
  <c r="J112" i="93"/>
  <c r="K112" i="93"/>
  <c r="L112" i="93"/>
  <c r="I113" i="93"/>
  <c r="K113" i="93" s="1"/>
  <c r="L113" i="93" s="1"/>
  <c r="J113" i="93"/>
  <c r="I114" i="93"/>
  <c r="K114" i="93" s="1"/>
  <c r="L114" i="93" s="1"/>
  <c r="J114" i="93"/>
  <c r="I115" i="93"/>
  <c r="K115" i="93" s="1"/>
  <c r="L115" i="93" s="1"/>
  <c r="J115" i="93"/>
  <c r="I116" i="93"/>
  <c r="J116" i="93"/>
  <c r="K116" i="93"/>
  <c r="L116" i="93"/>
  <c r="I117" i="93"/>
  <c r="K117" i="93" s="1"/>
  <c r="L117" i="93" s="1"/>
  <c r="J117" i="93"/>
  <c r="I118" i="93"/>
  <c r="K118" i="93" s="1"/>
  <c r="L118" i="93" s="1"/>
  <c r="J118" i="93"/>
  <c r="I119" i="93"/>
  <c r="J119" i="93"/>
  <c r="K119" i="93"/>
  <c r="L119" i="93"/>
  <c r="I120" i="93"/>
  <c r="J120" i="93"/>
  <c r="K120" i="93"/>
  <c r="L120" i="93" s="1"/>
  <c r="I121" i="93"/>
  <c r="K121" i="93" s="1"/>
  <c r="L121" i="93" s="1"/>
  <c r="J121" i="93"/>
  <c r="I122" i="93"/>
  <c r="J122" i="93"/>
  <c r="K122" i="93"/>
  <c r="L122" i="93" s="1"/>
  <c r="I123" i="93"/>
  <c r="J123" i="93"/>
  <c r="K123" i="93"/>
  <c r="L123" i="93" s="1"/>
  <c r="I124" i="93"/>
  <c r="J124" i="93"/>
  <c r="K124" i="93"/>
  <c r="L124" i="93"/>
  <c r="I125" i="93"/>
  <c r="K125" i="93" s="1"/>
  <c r="L125" i="93" s="1"/>
  <c r="J125" i="93"/>
  <c r="I126" i="93"/>
  <c r="J126" i="93"/>
  <c r="K126" i="93"/>
  <c r="L126" i="93"/>
  <c r="I127" i="93"/>
  <c r="K127" i="93" s="1"/>
  <c r="L127" i="93" s="1"/>
  <c r="J127" i="93"/>
  <c r="I128" i="93"/>
  <c r="J128" i="93"/>
  <c r="K128" i="93"/>
  <c r="L128" i="93"/>
  <c r="I129" i="93"/>
  <c r="J129" i="93"/>
  <c r="I130" i="93"/>
  <c r="K130" i="93" s="1"/>
  <c r="L130" i="93" s="1"/>
  <c r="J130" i="93"/>
  <c r="I37" i="111"/>
  <c r="K37" i="111" s="1"/>
  <c r="L37" i="111" s="1"/>
  <c r="J37" i="111"/>
  <c r="I26" i="111"/>
  <c r="J26" i="111"/>
  <c r="K26" i="111"/>
  <c r="L26" i="111"/>
  <c r="V64" i="111"/>
  <c r="I27" i="111"/>
  <c r="J27" i="111"/>
  <c r="K27" i="111"/>
  <c r="L27" i="111" s="1"/>
  <c r="V65" i="111" s="1"/>
  <c r="I28" i="111"/>
  <c r="J28" i="111"/>
  <c r="K28" i="111"/>
  <c r="L28" i="111"/>
  <c r="V66" i="111"/>
  <c r="I29" i="111"/>
  <c r="K29" i="111" s="1"/>
  <c r="J29" i="111"/>
  <c r="L29" i="111"/>
  <c r="V67" i="111" s="1"/>
  <c r="I30" i="111"/>
  <c r="J30" i="111"/>
  <c r="K30" i="111"/>
  <c r="L30" i="111"/>
  <c r="V68" i="111"/>
  <c r="I31" i="111"/>
  <c r="J31" i="111"/>
  <c r="K31" i="111" s="1"/>
  <c r="L31" i="111" s="1"/>
  <c r="V69" i="111" s="1"/>
  <c r="I32" i="111"/>
  <c r="J32" i="111"/>
  <c r="K32" i="111"/>
  <c r="L32" i="111" s="1"/>
  <c r="I33" i="111"/>
  <c r="K33" i="111" s="1"/>
  <c r="L33" i="111" s="1"/>
  <c r="V71" i="111" s="1"/>
  <c r="J33" i="111"/>
  <c r="I34" i="111"/>
  <c r="K34" i="111" s="1"/>
  <c r="L34" i="111" s="1"/>
  <c r="V72" i="111" s="1"/>
  <c r="J34" i="111"/>
  <c r="I35" i="111"/>
  <c r="J35" i="111"/>
  <c r="K35" i="111"/>
  <c r="L35" i="111"/>
  <c r="V73" i="111" s="1"/>
  <c r="I36" i="111"/>
  <c r="J36" i="111"/>
  <c r="K36" i="111"/>
  <c r="L36" i="111" s="1"/>
  <c r="I38" i="111"/>
  <c r="J38" i="111"/>
  <c r="K38" i="111"/>
  <c r="L38" i="111" s="1"/>
  <c r="I39" i="111"/>
  <c r="J39" i="111"/>
  <c r="K39" i="111"/>
  <c r="L39" i="111"/>
  <c r="V77" i="111" s="1"/>
  <c r="I40" i="111"/>
  <c r="K40" i="111" s="1"/>
  <c r="L40" i="111" s="1"/>
  <c r="J40" i="111"/>
  <c r="I41" i="111"/>
  <c r="J41" i="111"/>
  <c r="I42" i="111"/>
  <c r="J42" i="111"/>
  <c r="K42" i="111"/>
  <c r="L42" i="111" s="1"/>
  <c r="I43" i="111"/>
  <c r="J43" i="111"/>
  <c r="K43" i="111"/>
  <c r="L43" i="111"/>
  <c r="I44" i="111"/>
  <c r="K44" i="111" s="1"/>
  <c r="L44" i="111" s="1"/>
  <c r="J44" i="111"/>
  <c r="I45" i="111"/>
  <c r="J45" i="111"/>
  <c r="K45" i="111"/>
  <c r="L45" i="111" s="1"/>
  <c r="I131" i="111"/>
  <c r="J131" i="111"/>
  <c r="K131" i="111"/>
  <c r="L131" i="111"/>
  <c r="V84" i="111"/>
  <c r="I132" i="111"/>
  <c r="J132" i="111"/>
  <c r="K132" i="111"/>
  <c r="L132" i="111" s="1"/>
  <c r="I133" i="111"/>
  <c r="J133" i="111"/>
  <c r="K133" i="111"/>
  <c r="L133" i="111"/>
  <c r="V86" i="111" s="1"/>
  <c r="I134" i="111"/>
  <c r="K134" i="111" s="1"/>
  <c r="L134" i="111" s="1"/>
  <c r="J134" i="111"/>
  <c r="I135" i="111"/>
  <c r="K135" i="111" s="1"/>
  <c r="L135" i="111" s="1"/>
  <c r="J135" i="111"/>
  <c r="I136" i="111"/>
  <c r="J136" i="111"/>
  <c r="K136" i="111"/>
  <c r="L136" i="111"/>
  <c r="V89" i="111"/>
  <c r="I137" i="111"/>
  <c r="K137" i="111" s="1"/>
  <c r="L137" i="111" s="1"/>
  <c r="J137" i="111"/>
  <c r="I138" i="111"/>
  <c r="J138" i="111"/>
  <c r="K138" i="111"/>
  <c r="L138" i="111" s="1"/>
  <c r="I139" i="111"/>
  <c r="J139" i="111"/>
  <c r="K139" i="111"/>
  <c r="L139" i="111"/>
  <c r="V92" i="111"/>
  <c r="I140" i="111"/>
  <c r="J140" i="111"/>
  <c r="K140" i="111"/>
  <c r="L140" i="111" s="1"/>
  <c r="I141" i="111"/>
  <c r="J141" i="111"/>
  <c r="K141" i="111"/>
  <c r="L141" i="111"/>
  <c r="V94" i="111" s="1"/>
  <c r="I142" i="111"/>
  <c r="K142" i="111" s="1"/>
  <c r="L142" i="111" s="1"/>
  <c r="J142" i="111"/>
  <c r="I143" i="111"/>
  <c r="K143" i="111" s="1"/>
  <c r="L143" i="111" s="1"/>
  <c r="J143" i="111"/>
  <c r="I144" i="111"/>
  <c r="J144" i="111"/>
  <c r="K144" i="111"/>
  <c r="L144" i="111"/>
  <c r="V97" i="111" s="1"/>
  <c r="I145" i="111"/>
  <c r="K145" i="111" s="1"/>
  <c r="L145" i="111" s="1"/>
  <c r="J145" i="111"/>
  <c r="I146" i="111"/>
  <c r="J146" i="111"/>
  <c r="K146" i="111" s="1"/>
  <c r="L146" i="111" s="1"/>
  <c r="I147" i="111"/>
  <c r="J147" i="111"/>
  <c r="K147" i="111"/>
  <c r="L147" i="111"/>
  <c r="V100" i="111"/>
  <c r="I148" i="111"/>
  <c r="J148" i="111"/>
  <c r="K148" i="111"/>
  <c r="L148" i="111" s="1"/>
  <c r="V101" i="111" s="1"/>
  <c r="I149" i="111"/>
  <c r="J149" i="111"/>
  <c r="K149" i="111"/>
  <c r="L149" i="111" s="1"/>
  <c r="V102" i="111" s="1"/>
  <c r="I150" i="111"/>
  <c r="K150" i="111" s="1"/>
  <c r="L150" i="111" s="1"/>
  <c r="V103" i="111" s="1"/>
  <c r="J150" i="111"/>
  <c r="I151" i="111"/>
  <c r="K151" i="111" s="1"/>
  <c r="L151" i="111" s="1"/>
  <c r="J151" i="111"/>
  <c r="I46" i="111"/>
  <c r="J46" i="111"/>
  <c r="K46" i="111"/>
  <c r="L46" i="111" s="1"/>
  <c r="I47" i="111"/>
  <c r="J47" i="111"/>
  <c r="K47" i="111" s="1"/>
  <c r="L47" i="111" s="1"/>
  <c r="I48" i="111"/>
  <c r="J48" i="111"/>
  <c r="K48" i="111"/>
  <c r="L48" i="111"/>
  <c r="I49" i="111"/>
  <c r="K49" i="111" s="1"/>
  <c r="L49" i="111" s="1"/>
  <c r="J49" i="111"/>
  <c r="I50" i="111"/>
  <c r="J50" i="111"/>
  <c r="K50" i="111"/>
  <c r="L50" i="111" s="1"/>
  <c r="I51" i="111"/>
  <c r="J51" i="111"/>
  <c r="K51" i="111" s="1"/>
  <c r="L51" i="111" s="1"/>
  <c r="I52" i="111"/>
  <c r="J52" i="111"/>
  <c r="K52" i="111"/>
  <c r="L52" i="111"/>
  <c r="I53" i="111"/>
  <c r="K53" i="111" s="1"/>
  <c r="L53" i="111" s="1"/>
  <c r="J53" i="111"/>
  <c r="I54" i="111"/>
  <c r="J54" i="111"/>
  <c r="K54" i="111"/>
  <c r="L54" i="111" s="1"/>
  <c r="I55" i="111"/>
  <c r="J55" i="111"/>
  <c r="K55" i="111" s="1"/>
  <c r="L55" i="111" s="1"/>
  <c r="I56" i="111"/>
  <c r="J56" i="111"/>
  <c r="K56" i="111"/>
  <c r="L56" i="111"/>
  <c r="I57" i="111"/>
  <c r="K57" i="111" s="1"/>
  <c r="L57" i="111" s="1"/>
  <c r="J57" i="111"/>
  <c r="I58" i="111"/>
  <c r="J58" i="111"/>
  <c r="K58" i="111"/>
  <c r="L58" i="111" s="1"/>
  <c r="I59" i="111"/>
  <c r="J59" i="111"/>
  <c r="K59" i="111" s="1"/>
  <c r="L59" i="111" s="1"/>
  <c r="I60" i="111"/>
  <c r="J60" i="111"/>
  <c r="K60" i="111"/>
  <c r="L60" i="111"/>
  <c r="I61" i="111"/>
  <c r="K61" i="111" s="1"/>
  <c r="L61" i="111" s="1"/>
  <c r="J61" i="111"/>
  <c r="I62" i="111"/>
  <c r="J62" i="111"/>
  <c r="K62" i="111"/>
  <c r="L62" i="111" s="1"/>
  <c r="I63" i="111"/>
  <c r="J63" i="111"/>
  <c r="K63" i="111" s="1"/>
  <c r="L63" i="111" s="1"/>
  <c r="I64" i="111"/>
  <c r="J64" i="111"/>
  <c r="K64" i="111"/>
  <c r="L64" i="111"/>
  <c r="I65" i="111"/>
  <c r="K65" i="111" s="1"/>
  <c r="L65" i="111" s="1"/>
  <c r="J65" i="111"/>
  <c r="I66" i="111"/>
  <c r="J66" i="111"/>
  <c r="K66" i="111"/>
  <c r="L66" i="111" s="1"/>
  <c r="I67" i="111"/>
  <c r="J67" i="111"/>
  <c r="K67" i="111" s="1"/>
  <c r="L67" i="111" s="1"/>
  <c r="I68" i="111"/>
  <c r="J68" i="111"/>
  <c r="K68" i="111"/>
  <c r="L68" i="111"/>
  <c r="I69" i="111"/>
  <c r="K69" i="111" s="1"/>
  <c r="L69" i="111" s="1"/>
  <c r="J69" i="111"/>
  <c r="I70" i="111"/>
  <c r="J70" i="111"/>
  <c r="K70" i="111"/>
  <c r="L70" i="111" s="1"/>
  <c r="I71" i="111"/>
  <c r="J71" i="111"/>
  <c r="K71" i="111" s="1"/>
  <c r="L71" i="111" s="1"/>
  <c r="I72" i="111"/>
  <c r="J72" i="111"/>
  <c r="K72" i="111"/>
  <c r="L72" i="111"/>
  <c r="I73" i="111"/>
  <c r="K73" i="111" s="1"/>
  <c r="L73" i="111" s="1"/>
  <c r="J73" i="111"/>
  <c r="I74" i="111"/>
  <c r="J74" i="111"/>
  <c r="K74" i="111"/>
  <c r="L74" i="111" s="1"/>
  <c r="I75" i="111"/>
  <c r="J75" i="111"/>
  <c r="K75" i="111" s="1"/>
  <c r="L75" i="111" s="1"/>
  <c r="I76" i="111"/>
  <c r="J76" i="111"/>
  <c r="K76" i="111"/>
  <c r="L76" i="111"/>
  <c r="I77" i="111"/>
  <c r="K77" i="111" s="1"/>
  <c r="L77" i="111" s="1"/>
  <c r="J77" i="111"/>
  <c r="I78" i="111"/>
  <c r="J78" i="111"/>
  <c r="K78" i="111"/>
  <c r="L78" i="111" s="1"/>
  <c r="I79" i="111"/>
  <c r="J79" i="111"/>
  <c r="K79" i="111" s="1"/>
  <c r="L79" i="111" s="1"/>
  <c r="I80" i="111"/>
  <c r="J80" i="111"/>
  <c r="K80" i="111"/>
  <c r="L80" i="111"/>
  <c r="I81" i="111"/>
  <c r="K81" i="111" s="1"/>
  <c r="L81" i="111" s="1"/>
  <c r="J81" i="111"/>
  <c r="I82" i="111"/>
  <c r="J82" i="111"/>
  <c r="K82" i="111"/>
  <c r="L82" i="111" s="1"/>
  <c r="I83" i="111"/>
  <c r="J83" i="111"/>
  <c r="K83" i="111" s="1"/>
  <c r="L83" i="111" s="1"/>
  <c r="I84" i="111"/>
  <c r="J84" i="111"/>
  <c r="K84" i="111"/>
  <c r="L84" i="111"/>
  <c r="I85" i="111"/>
  <c r="K85" i="111" s="1"/>
  <c r="L85" i="111" s="1"/>
  <c r="J85" i="111"/>
  <c r="I86" i="111"/>
  <c r="J86" i="111"/>
  <c r="K86" i="111"/>
  <c r="L86" i="111" s="1"/>
  <c r="I87" i="111"/>
  <c r="J87" i="111"/>
  <c r="K87" i="111" s="1"/>
  <c r="L87" i="111" s="1"/>
  <c r="I88" i="111"/>
  <c r="J88" i="111"/>
  <c r="K88" i="111"/>
  <c r="L88" i="111"/>
  <c r="I89" i="111"/>
  <c r="K89" i="111" s="1"/>
  <c r="L89" i="111" s="1"/>
  <c r="J89" i="111"/>
  <c r="I90" i="111"/>
  <c r="J90" i="111"/>
  <c r="K90" i="111"/>
  <c r="L90" i="111" s="1"/>
  <c r="I91" i="111"/>
  <c r="J91" i="111"/>
  <c r="K91" i="111" s="1"/>
  <c r="L91" i="111" s="1"/>
  <c r="I92" i="111"/>
  <c r="J92" i="111"/>
  <c r="K92" i="111"/>
  <c r="L92" i="111"/>
  <c r="I93" i="111"/>
  <c r="K93" i="111" s="1"/>
  <c r="L93" i="111" s="1"/>
  <c r="J93" i="111"/>
  <c r="I94" i="111"/>
  <c r="J94" i="111"/>
  <c r="K94" i="111"/>
  <c r="L94" i="111" s="1"/>
  <c r="I95" i="111"/>
  <c r="J95" i="111"/>
  <c r="K95" i="111" s="1"/>
  <c r="L95" i="111" s="1"/>
  <c r="I96" i="111"/>
  <c r="J96" i="111"/>
  <c r="K96" i="111"/>
  <c r="L96" i="111"/>
  <c r="I97" i="111"/>
  <c r="K97" i="111" s="1"/>
  <c r="L97" i="111" s="1"/>
  <c r="J97" i="111"/>
  <c r="I98" i="111"/>
  <c r="J98" i="111"/>
  <c r="K98" i="111"/>
  <c r="L98" i="111" s="1"/>
  <c r="I99" i="111"/>
  <c r="J99" i="111"/>
  <c r="K99" i="111" s="1"/>
  <c r="L99" i="111" s="1"/>
  <c r="I100" i="111"/>
  <c r="J100" i="111"/>
  <c r="K100" i="111"/>
  <c r="L100" i="111"/>
  <c r="I101" i="111"/>
  <c r="K101" i="111" s="1"/>
  <c r="L101" i="111" s="1"/>
  <c r="J101" i="111"/>
  <c r="I102" i="111"/>
  <c r="J102" i="111"/>
  <c r="K102" i="111"/>
  <c r="L102" i="111" s="1"/>
  <c r="I103" i="111"/>
  <c r="J103" i="111"/>
  <c r="K103" i="111" s="1"/>
  <c r="L103" i="111" s="1"/>
  <c r="I104" i="111"/>
  <c r="J104" i="111"/>
  <c r="K104" i="111"/>
  <c r="L104" i="111"/>
  <c r="I105" i="111"/>
  <c r="K105" i="111" s="1"/>
  <c r="L105" i="111" s="1"/>
  <c r="J105" i="111"/>
  <c r="I106" i="111"/>
  <c r="J106" i="111"/>
  <c r="K106" i="111"/>
  <c r="L106" i="111" s="1"/>
  <c r="I107" i="111"/>
  <c r="J107" i="111"/>
  <c r="K107" i="111" s="1"/>
  <c r="L107" i="111" s="1"/>
  <c r="I108" i="111"/>
  <c r="J108" i="111"/>
  <c r="K108" i="111"/>
  <c r="L108" i="111"/>
  <c r="I109" i="111"/>
  <c r="K109" i="111" s="1"/>
  <c r="L109" i="111" s="1"/>
  <c r="J109" i="111"/>
  <c r="I110" i="111"/>
  <c r="J110" i="111"/>
  <c r="K110" i="111"/>
  <c r="L110" i="111" s="1"/>
  <c r="I111" i="111"/>
  <c r="J111" i="111"/>
  <c r="K111" i="111" s="1"/>
  <c r="L111" i="111" s="1"/>
  <c r="I112" i="111"/>
  <c r="J112" i="111"/>
  <c r="K112" i="111"/>
  <c r="L112" i="111"/>
  <c r="I113" i="111"/>
  <c r="K113" i="111" s="1"/>
  <c r="L113" i="111" s="1"/>
  <c r="J113" i="111"/>
  <c r="I114" i="111"/>
  <c r="J114" i="111"/>
  <c r="K114" i="111"/>
  <c r="L114" i="111" s="1"/>
  <c r="I115" i="111"/>
  <c r="J115" i="111"/>
  <c r="K115" i="111" s="1"/>
  <c r="L115" i="111" s="1"/>
  <c r="I116" i="111"/>
  <c r="J116" i="111"/>
  <c r="K116" i="111"/>
  <c r="L116" i="111"/>
  <c r="I117" i="111"/>
  <c r="K117" i="111" s="1"/>
  <c r="L117" i="111" s="1"/>
  <c r="J117" i="111"/>
  <c r="I118" i="111"/>
  <c r="J118" i="111"/>
  <c r="K118" i="111"/>
  <c r="L118" i="111" s="1"/>
  <c r="I119" i="111"/>
  <c r="J119" i="111"/>
  <c r="K119" i="111" s="1"/>
  <c r="L119" i="111" s="1"/>
  <c r="I120" i="111"/>
  <c r="J120" i="111"/>
  <c r="K120" i="111"/>
  <c r="L120" i="111"/>
  <c r="I121" i="111"/>
  <c r="K121" i="111" s="1"/>
  <c r="L121" i="111" s="1"/>
  <c r="J121" i="111"/>
  <c r="I122" i="111"/>
  <c r="J122" i="111"/>
  <c r="K122" i="111"/>
  <c r="L122" i="111" s="1"/>
  <c r="I123" i="111"/>
  <c r="J123" i="111"/>
  <c r="K123" i="111" s="1"/>
  <c r="L123" i="111" s="1"/>
  <c r="I124" i="111"/>
  <c r="J124" i="111"/>
  <c r="K124" i="111"/>
  <c r="L124" i="111"/>
  <c r="I125" i="111"/>
  <c r="K125" i="111" s="1"/>
  <c r="L125" i="111" s="1"/>
  <c r="J125" i="111"/>
  <c r="I126" i="111"/>
  <c r="J126" i="111"/>
  <c r="K126" i="111"/>
  <c r="L126" i="111" s="1"/>
  <c r="I127" i="111"/>
  <c r="J127" i="111"/>
  <c r="K127" i="111" s="1"/>
  <c r="L127" i="111" s="1"/>
  <c r="I128" i="111"/>
  <c r="J128" i="111"/>
  <c r="K128" i="111"/>
  <c r="L128" i="111"/>
  <c r="I129" i="111"/>
  <c r="K129" i="111" s="1"/>
  <c r="L129" i="111" s="1"/>
  <c r="J129" i="111"/>
  <c r="I130" i="111"/>
  <c r="J130" i="111"/>
  <c r="K130" i="111"/>
  <c r="L130" i="111" s="1"/>
  <c r="I7" i="95"/>
  <c r="J7" i="95"/>
  <c r="K7" i="95"/>
  <c r="L7" i="95" s="1"/>
  <c r="I8" i="95"/>
  <c r="J8" i="95"/>
  <c r="K8" i="95"/>
  <c r="L8" i="95" s="1"/>
  <c r="I9" i="95"/>
  <c r="J9" i="95"/>
  <c r="K9" i="95"/>
  <c r="L9" i="95"/>
  <c r="I10" i="95"/>
  <c r="K10" i="95" s="1"/>
  <c r="L10" i="95" s="1"/>
  <c r="J10" i="95"/>
  <c r="I11" i="95"/>
  <c r="J11" i="95"/>
  <c r="K11" i="95"/>
  <c r="L11" i="95" s="1"/>
  <c r="I12" i="95"/>
  <c r="J12" i="95"/>
  <c r="K12" i="95"/>
  <c r="L12" i="95" s="1"/>
  <c r="I13" i="95"/>
  <c r="J13" i="95"/>
  <c r="K13" i="95"/>
  <c r="L13" i="95"/>
  <c r="I14" i="95"/>
  <c r="K14" i="95" s="1"/>
  <c r="L14" i="95" s="1"/>
  <c r="J14" i="95"/>
  <c r="I15" i="95"/>
  <c r="J15" i="95"/>
  <c r="K15" i="95"/>
  <c r="L15" i="95" s="1"/>
  <c r="I16" i="95"/>
  <c r="J16" i="95"/>
  <c r="K16" i="95"/>
  <c r="L16" i="95" s="1"/>
  <c r="I17" i="95"/>
  <c r="J17" i="95"/>
  <c r="K17" i="95"/>
  <c r="L17" i="95"/>
  <c r="I18" i="95"/>
  <c r="K18" i="95" s="1"/>
  <c r="L18" i="95" s="1"/>
  <c r="J18" i="95"/>
  <c r="I19" i="95"/>
  <c r="J19" i="95"/>
  <c r="K19" i="95"/>
  <c r="L19" i="95" s="1"/>
  <c r="I20" i="95"/>
  <c r="J20" i="95"/>
  <c r="K20" i="95"/>
  <c r="L20" i="95" s="1"/>
  <c r="I21" i="95"/>
  <c r="J21" i="95"/>
  <c r="K21" i="95"/>
  <c r="L21" i="95"/>
  <c r="I22" i="95"/>
  <c r="K22" i="95" s="1"/>
  <c r="L22" i="95" s="1"/>
  <c r="J22" i="95"/>
  <c r="I23" i="95"/>
  <c r="J23" i="95"/>
  <c r="K23" i="95"/>
  <c r="L23" i="95" s="1"/>
  <c r="I24" i="95"/>
  <c r="J24" i="95"/>
  <c r="K24" i="95"/>
  <c r="L24" i="95" s="1"/>
  <c r="I25" i="95"/>
  <c r="J25" i="95"/>
  <c r="K25" i="95"/>
  <c r="L25" i="95"/>
  <c r="I152" i="95"/>
  <c r="J152" i="95"/>
  <c r="K152" i="95"/>
  <c r="L152" i="95" s="1"/>
  <c r="I6" i="95"/>
  <c r="J6" i="95"/>
  <c r="K6" i="95" s="1"/>
  <c r="L6" i="95" s="1"/>
  <c r="I7" i="94"/>
  <c r="J7" i="94"/>
  <c r="K7" i="94"/>
  <c r="L7" i="94"/>
  <c r="I8" i="94"/>
  <c r="K8" i="94" s="1"/>
  <c r="L8" i="94" s="1"/>
  <c r="J8" i="94"/>
  <c r="I9" i="94"/>
  <c r="J9" i="94"/>
  <c r="K9" i="94"/>
  <c r="L9" i="94" s="1"/>
  <c r="I10" i="94"/>
  <c r="J10" i="94"/>
  <c r="K10" i="94" s="1"/>
  <c r="L10" i="94" s="1"/>
  <c r="I11" i="94"/>
  <c r="J11" i="94"/>
  <c r="K11" i="94"/>
  <c r="L11" i="94"/>
  <c r="I12" i="94"/>
  <c r="K12" i="94" s="1"/>
  <c r="L12" i="94" s="1"/>
  <c r="J12" i="94"/>
  <c r="I13" i="94"/>
  <c r="J13" i="94"/>
  <c r="K13" i="94"/>
  <c r="L13" i="94" s="1"/>
  <c r="I14" i="94"/>
  <c r="J14" i="94"/>
  <c r="K14" i="94" s="1"/>
  <c r="L14" i="94" s="1"/>
  <c r="I15" i="94"/>
  <c r="J15" i="94"/>
  <c r="K15" i="94"/>
  <c r="L15" i="94"/>
  <c r="I16" i="94"/>
  <c r="K16" i="94" s="1"/>
  <c r="L16" i="94" s="1"/>
  <c r="J16" i="94"/>
  <c r="I17" i="94"/>
  <c r="J17" i="94"/>
  <c r="K17" i="94"/>
  <c r="L17" i="94" s="1"/>
  <c r="I18" i="94"/>
  <c r="J18" i="94"/>
  <c r="K18" i="94" s="1"/>
  <c r="L18" i="94" s="1"/>
  <c r="I19" i="94"/>
  <c r="J19" i="94"/>
  <c r="K19" i="94"/>
  <c r="L19" i="94"/>
  <c r="I20" i="94"/>
  <c r="K20" i="94" s="1"/>
  <c r="L20" i="94" s="1"/>
  <c r="J20" i="94"/>
  <c r="I21" i="94"/>
  <c r="J21" i="94"/>
  <c r="K21" i="94"/>
  <c r="L21" i="94" s="1"/>
  <c r="I22" i="94"/>
  <c r="J22" i="94"/>
  <c r="K22" i="94" s="1"/>
  <c r="L22" i="94" s="1"/>
  <c r="I23" i="94"/>
  <c r="J23" i="94"/>
  <c r="K23" i="94"/>
  <c r="L23" i="94"/>
  <c r="I24" i="94"/>
  <c r="K24" i="94" s="1"/>
  <c r="L24" i="94" s="1"/>
  <c r="J24" i="94"/>
  <c r="I25" i="94"/>
  <c r="K25" i="94" s="1"/>
  <c r="L25" i="94" s="1"/>
  <c r="J25" i="94"/>
  <c r="I6" i="94"/>
  <c r="J6" i="94"/>
  <c r="K6" i="94"/>
  <c r="L6" i="94"/>
  <c r="I7" i="93"/>
  <c r="K7" i="93" s="1"/>
  <c r="L7" i="93" s="1"/>
  <c r="J7" i="93"/>
  <c r="I8" i="93"/>
  <c r="K8" i="93" s="1"/>
  <c r="L8" i="93" s="1"/>
  <c r="J8" i="93"/>
  <c r="I9" i="93"/>
  <c r="J9" i="93"/>
  <c r="K9" i="93"/>
  <c r="L9" i="93" s="1"/>
  <c r="I10" i="93"/>
  <c r="J10" i="93"/>
  <c r="K10" i="93"/>
  <c r="L10" i="93"/>
  <c r="I11" i="93"/>
  <c r="K11" i="93" s="1"/>
  <c r="L11" i="93" s="1"/>
  <c r="J11" i="93"/>
  <c r="I12" i="93"/>
  <c r="J12" i="93"/>
  <c r="K12" i="93"/>
  <c r="L12" i="93" s="1"/>
  <c r="I13" i="93"/>
  <c r="J13" i="93"/>
  <c r="K13" i="93"/>
  <c r="L13" i="93" s="1"/>
  <c r="I14" i="93"/>
  <c r="J14" i="93"/>
  <c r="K14" i="93"/>
  <c r="L14" i="93"/>
  <c r="I15" i="93"/>
  <c r="K15" i="93" s="1"/>
  <c r="L15" i="93" s="1"/>
  <c r="J15" i="93"/>
  <c r="I16" i="93"/>
  <c r="K16" i="93" s="1"/>
  <c r="L16" i="93" s="1"/>
  <c r="J16" i="93"/>
  <c r="I17" i="93"/>
  <c r="J17" i="93"/>
  <c r="K17" i="93" s="1"/>
  <c r="L17" i="93" s="1"/>
  <c r="I18" i="93"/>
  <c r="J18" i="93"/>
  <c r="K18" i="93"/>
  <c r="L18" i="93"/>
  <c r="I19" i="93"/>
  <c r="K19" i="93" s="1"/>
  <c r="L19" i="93" s="1"/>
  <c r="J19" i="93"/>
  <c r="I20" i="93"/>
  <c r="K20" i="93" s="1"/>
  <c r="L20" i="93" s="1"/>
  <c r="J20" i="93"/>
  <c r="I21" i="93"/>
  <c r="K21" i="93" s="1"/>
  <c r="L21" i="93" s="1"/>
  <c r="J21" i="93"/>
  <c r="I22" i="93"/>
  <c r="J22" i="93"/>
  <c r="K22" i="93"/>
  <c r="L22" i="93" s="1"/>
  <c r="I23" i="93"/>
  <c r="K23" i="93" s="1"/>
  <c r="L23" i="93" s="1"/>
  <c r="J23" i="93"/>
  <c r="I24" i="93"/>
  <c r="K24" i="93" s="1"/>
  <c r="L24" i="93" s="1"/>
  <c r="J24" i="93"/>
  <c r="I25" i="93"/>
  <c r="K25" i="93" s="1"/>
  <c r="L25" i="93" s="1"/>
  <c r="J25" i="93"/>
  <c r="I152" i="93"/>
  <c r="K152" i="93" s="1"/>
  <c r="L152" i="93" s="1"/>
  <c r="J152" i="93"/>
  <c r="I6" i="93"/>
  <c r="J6" i="93"/>
  <c r="K6" i="93"/>
  <c r="L6" i="93" s="1"/>
  <c r="I7" i="111"/>
  <c r="J7" i="111"/>
  <c r="K7" i="111"/>
  <c r="L7" i="111" s="1"/>
  <c r="I8" i="111"/>
  <c r="J8" i="111"/>
  <c r="K8" i="111"/>
  <c r="L8" i="111" s="1"/>
  <c r="I9" i="111"/>
  <c r="K9" i="111" s="1"/>
  <c r="L9" i="111" s="1"/>
  <c r="J9" i="111"/>
  <c r="I10" i="111"/>
  <c r="J10" i="111"/>
  <c r="K10" i="111"/>
  <c r="L10" i="111" s="1"/>
  <c r="I11" i="111"/>
  <c r="J11" i="111"/>
  <c r="K11" i="111"/>
  <c r="L11" i="111" s="1"/>
  <c r="I12" i="111"/>
  <c r="J12" i="111"/>
  <c r="K12" i="111"/>
  <c r="L12" i="111" s="1"/>
  <c r="I13" i="111"/>
  <c r="K13" i="111" s="1"/>
  <c r="L13" i="111" s="1"/>
  <c r="J13" i="111"/>
  <c r="I14" i="111"/>
  <c r="K14" i="111" s="1"/>
  <c r="L14" i="111" s="1"/>
  <c r="J14" i="111"/>
  <c r="I15" i="111"/>
  <c r="J15" i="111"/>
  <c r="K15" i="111"/>
  <c r="L15" i="111"/>
  <c r="I16" i="111"/>
  <c r="J16" i="111"/>
  <c r="K16" i="111"/>
  <c r="L16" i="111"/>
  <c r="I17" i="111"/>
  <c r="K17" i="111" s="1"/>
  <c r="L17" i="111" s="1"/>
  <c r="J17" i="111"/>
  <c r="I18" i="111"/>
  <c r="J18" i="111"/>
  <c r="K18" i="111"/>
  <c r="L18" i="111" s="1"/>
  <c r="I19" i="111"/>
  <c r="K19" i="111" s="1"/>
  <c r="L19" i="111" s="1"/>
  <c r="J19" i="111"/>
  <c r="I20" i="111"/>
  <c r="J20" i="111"/>
  <c r="K20" i="111"/>
  <c r="L20" i="111"/>
  <c r="I21" i="111"/>
  <c r="K21" i="111" s="1"/>
  <c r="L21" i="111" s="1"/>
  <c r="J21" i="111"/>
  <c r="I22" i="111"/>
  <c r="J22" i="111"/>
  <c r="K22" i="111"/>
  <c r="L22" i="111" s="1"/>
  <c r="I23" i="111"/>
  <c r="J23" i="111"/>
  <c r="K23" i="111" s="1"/>
  <c r="L23" i="111" s="1"/>
  <c r="I24" i="111"/>
  <c r="J24" i="111"/>
  <c r="K24" i="111"/>
  <c r="L24" i="111" s="1"/>
  <c r="I25" i="111"/>
  <c r="K25" i="111" s="1"/>
  <c r="L25" i="111" s="1"/>
  <c r="J25" i="111"/>
  <c r="I152" i="111"/>
  <c r="K152" i="111" s="1"/>
  <c r="L152" i="111" s="1"/>
  <c r="J152" i="111"/>
  <c r="I6" i="111"/>
  <c r="J6" i="111"/>
  <c r="K6" i="111"/>
  <c r="L6" i="111"/>
  <c r="I7" i="105"/>
  <c r="K7" i="105" s="1"/>
  <c r="L7" i="105" s="1"/>
  <c r="J7" i="105"/>
  <c r="I8" i="105"/>
  <c r="J8" i="105"/>
  <c r="K8" i="105" s="1"/>
  <c r="L8" i="105" s="1"/>
  <c r="I9" i="105"/>
  <c r="J9" i="105"/>
  <c r="K9" i="105"/>
  <c r="L9" i="105"/>
  <c r="I10" i="105"/>
  <c r="J10" i="105"/>
  <c r="K10" i="105"/>
  <c r="L10" i="105" s="1"/>
  <c r="I11" i="105"/>
  <c r="K11" i="105" s="1"/>
  <c r="L11" i="105" s="1"/>
  <c r="J11" i="105"/>
  <c r="I12" i="105"/>
  <c r="K12" i="105" s="1"/>
  <c r="L12" i="105" s="1"/>
  <c r="J12" i="105"/>
  <c r="I13" i="105"/>
  <c r="J13" i="105"/>
  <c r="K13" i="105"/>
  <c r="L13" i="105" s="1"/>
  <c r="I14" i="105"/>
  <c r="J14" i="105"/>
  <c r="K14" i="105"/>
  <c r="L14" i="105"/>
  <c r="I15" i="105"/>
  <c r="K15" i="105" s="1"/>
  <c r="L15" i="105" s="1"/>
  <c r="J15" i="105"/>
  <c r="I16" i="105"/>
  <c r="J16" i="105"/>
  <c r="K16" i="105"/>
  <c r="L16" i="105" s="1"/>
  <c r="I17" i="105"/>
  <c r="K17" i="105" s="1"/>
  <c r="L17" i="105" s="1"/>
  <c r="J17" i="105"/>
  <c r="I18" i="105"/>
  <c r="J18" i="105"/>
  <c r="K18" i="105"/>
  <c r="L18" i="105"/>
  <c r="I19" i="105"/>
  <c r="K19" i="105" s="1"/>
  <c r="L19" i="105" s="1"/>
  <c r="J19" i="105"/>
  <c r="I20" i="105"/>
  <c r="K20" i="105" s="1"/>
  <c r="L20" i="105" s="1"/>
  <c r="J20" i="105"/>
  <c r="I21" i="105"/>
  <c r="K21" i="105" s="1"/>
  <c r="L21" i="105" s="1"/>
  <c r="J21" i="105"/>
  <c r="I22" i="105"/>
  <c r="J22" i="105"/>
  <c r="K22" i="105"/>
  <c r="L22" i="105"/>
  <c r="I23" i="105"/>
  <c r="K23" i="105" s="1"/>
  <c r="J23" i="105"/>
  <c r="L23" i="105"/>
  <c r="I24" i="105"/>
  <c r="K24" i="105" s="1"/>
  <c r="L24" i="105" s="1"/>
  <c r="J24" i="105"/>
  <c r="I25" i="105"/>
  <c r="J25" i="105"/>
  <c r="K25" i="105"/>
  <c r="L25" i="105" s="1"/>
  <c r="I152" i="105"/>
  <c r="K152" i="105" s="1"/>
  <c r="L152" i="105" s="1"/>
  <c r="J152" i="105"/>
  <c r="I6" i="105"/>
  <c r="K6" i="105" s="1"/>
  <c r="L6" i="105" s="1"/>
  <c r="J6" i="105"/>
  <c r="I146" i="96"/>
  <c r="K146" i="96" s="1"/>
  <c r="L146" i="96" s="1"/>
  <c r="J146" i="96"/>
  <c r="I26" i="96"/>
  <c r="K26" i="96" s="1"/>
  <c r="L26" i="96" s="1"/>
  <c r="V64" i="96" s="1"/>
  <c r="J26" i="96"/>
  <c r="I27" i="96"/>
  <c r="K27" i="96" s="1"/>
  <c r="L27" i="96" s="1"/>
  <c r="V65" i="96" s="1"/>
  <c r="J27" i="96"/>
  <c r="I28" i="96"/>
  <c r="J28" i="96"/>
  <c r="K28" i="96" s="1"/>
  <c r="L28" i="96" s="1"/>
  <c r="V66" i="96" s="1"/>
  <c r="I29" i="96"/>
  <c r="J29" i="96"/>
  <c r="I30" i="96"/>
  <c r="K30" i="96" s="1"/>
  <c r="L30" i="96" s="1"/>
  <c r="V68" i="96" s="1"/>
  <c r="J30" i="96"/>
  <c r="I31" i="96"/>
  <c r="J31" i="96"/>
  <c r="K31" i="96"/>
  <c r="L31" i="96"/>
  <c r="V69" i="96"/>
  <c r="I32" i="96"/>
  <c r="J32" i="96"/>
  <c r="K32" i="96" s="1"/>
  <c r="L32" i="96" s="1"/>
  <c r="V70" i="96" s="1"/>
  <c r="I33" i="96"/>
  <c r="J33" i="96"/>
  <c r="K33" i="96"/>
  <c r="L33" i="96"/>
  <c r="V71" i="96"/>
  <c r="I34" i="96"/>
  <c r="K34" i="96" s="1"/>
  <c r="J34" i="96"/>
  <c r="L34" i="96"/>
  <c r="V72" i="96" s="1"/>
  <c r="I35" i="96"/>
  <c r="J35" i="96"/>
  <c r="K35" i="96"/>
  <c r="L35" i="96"/>
  <c r="V73" i="96" s="1"/>
  <c r="I36" i="96"/>
  <c r="J36" i="96"/>
  <c r="K36" i="96" s="1"/>
  <c r="L36" i="96" s="1"/>
  <c r="V74" i="96" s="1"/>
  <c r="I37" i="96"/>
  <c r="J37" i="96"/>
  <c r="I38" i="96"/>
  <c r="J38" i="96"/>
  <c r="K38" i="96" s="1"/>
  <c r="L38" i="96" s="1"/>
  <c r="I39" i="96"/>
  <c r="J39" i="96"/>
  <c r="K39" i="96"/>
  <c r="L39" i="96" s="1"/>
  <c r="I40" i="96"/>
  <c r="K40" i="96" s="1"/>
  <c r="L40" i="96" s="1"/>
  <c r="J40" i="96"/>
  <c r="I41" i="96"/>
  <c r="J41" i="96"/>
  <c r="K41" i="96"/>
  <c r="L41" i="96" s="1"/>
  <c r="I42" i="96"/>
  <c r="K42" i="96" s="1"/>
  <c r="L42" i="96" s="1"/>
  <c r="J42" i="96"/>
  <c r="I43" i="96"/>
  <c r="K43" i="96" s="1"/>
  <c r="L43" i="96" s="1"/>
  <c r="J43" i="96"/>
  <c r="I44" i="96"/>
  <c r="J44" i="96"/>
  <c r="K44" i="96" s="1"/>
  <c r="L44" i="96" s="1"/>
  <c r="I45" i="96"/>
  <c r="K45" i="96" s="1"/>
  <c r="L45" i="96" s="1"/>
  <c r="J45" i="96"/>
  <c r="I131" i="96"/>
  <c r="K131" i="96" s="1"/>
  <c r="L131" i="96" s="1"/>
  <c r="V84" i="96" s="1"/>
  <c r="J131" i="96"/>
  <c r="I132" i="96"/>
  <c r="J132" i="96"/>
  <c r="K132" i="96"/>
  <c r="L132" i="96" s="1"/>
  <c r="V85" i="96" s="1"/>
  <c r="I133" i="96"/>
  <c r="J133" i="96"/>
  <c r="K133" i="96"/>
  <c r="L133" i="96" s="1"/>
  <c r="V86" i="96" s="1"/>
  <c r="I134" i="96"/>
  <c r="K134" i="96" s="1"/>
  <c r="L134" i="96" s="1"/>
  <c r="V87" i="96" s="1"/>
  <c r="J134" i="96"/>
  <c r="I135" i="96"/>
  <c r="K135" i="96" s="1"/>
  <c r="J135" i="96"/>
  <c r="L135" i="96"/>
  <c r="V88" i="96"/>
  <c r="I136" i="96"/>
  <c r="J136" i="96"/>
  <c r="K136" i="96" s="1"/>
  <c r="L136" i="96" s="1"/>
  <c r="V89" i="96" s="1"/>
  <c r="I137" i="96"/>
  <c r="J137" i="96"/>
  <c r="K137" i="96"/>
  <c r="L137" i="96"/>
  <c r="V90" i="96" s="1"/>
  <c r="I138" i="96"/>
  <c r="K138" i="96" s="1"/>
  <c r="L138" i="96" s="1"/>
  <c r="V91" i="96" s="1"/>
  <c r="J138" i="96"/>
  <c r="I139" i="96"/>
  <c r="J139" i="96"/>
  <c r="K139" i="96"/>
  <c r="L139" i="96"/>
  <c r="V92" i="96" s="1"/>
  <c r="I140" i="96"/>
  <c r="J140" i="96"/>
  <c r="K140" i="96"/>
  <c r="L140" i="96"/>
  <c r="V93" i="96"/>
  <c r="I141" i="96"/>
  <c r="K141" i="96" s="1"/>
  <c r="L141" i="96" s="1"/>
  <c r="V94" i="96" s="1"/>
  <c r="J141" i="96"/>
  <c r="I142" i="96"/>
  <c r="K142" i="96" s="1"/>
  <c r="L142" i="96" s="1"/>
  <c r="V95" i="96" s="1"/>
  <c r="J142" i="96"/>
  <c r="I143" i="96"/>
  <c r="K143" i="96" s="1"/>
  <c r="L143" i="96" s="1"/>
  <c r="V96" i="96" s="1"/>
  <c r="J143" i="96"/>
  <c r="I144" i="96"/>
  <c r="K144" i="96" s="1"/>
  <c r="L144" i="96" s="1"/>
  <c r="V97" i="96" s="1"/>
  <c r="J144" i="96"/>
  <c r="I145" i="96"/>
  <c r="J145" i="96"/>
  <c r="K145" i="96" s="1"/>
  <c r="L145" i="96" s="1"/>
  <c r="V98" i="96" s="1"/>
  <c r="I147" i="96"/>
  <c r="K147" i="96" s="1"/>
  <c r="J147" i="96"/>
  <c r="L147" i="96"/>
  <c r="V100" i="96"/>
  <c r="I148" i="96"/>
  <c r="J148" i="96"/>
  <c r="K148" i="96" s="1"/>
  <c r="L148" i="96" s="1"/>
  <c r="V101" i="96" s="1"/>
  <c r="I149" i="96"/>
  <c r="J149" i="96"/>
  <c r="K149" i="96"/>
  <c r="L149" i="96"/>
  <c r="V102" i="96" s="1"/>
  <c r="I150" i="96"/>
  <c r="K150" i="96" s="1"/>
  <c r="L150" i="96" s="1"/>
  <c r="V103" i="96" s="1"/>
  <c r="J150" i="96"/>
  <c r="I151" i="96"/>
  <c r="J151" i="96"/>
  <c r="K151" i="96"/>
  <c r="L151" i="96"/>
  <c r="V104" i="96" s="1"/>
  <c r="I146" i="116"/>
  <c r="K146" i="116" s="1"/>
  <c r="L146" i="116" s="1"/>
  <c r="J146" i="116"/>
  <c r="I26" i="116"/>
  <c r="J26" i="116"/>
  <c r="K26" i="116"/>
  <c r="L26" i="116" s="1"/>
  <c r="V64" i="116" s="1"/>
  <c r="I27" i="116"/>
  <c r="K27" i="116" s="1"/>
  <c r="L27" i="116" s="1"/>
  <c r="V65" i="116" s="1"/>
  <c r="J27" i="116"/>
  <c r="I28" i="116"/>
  <c r="J28" i="116"/>
  <c r="K28" i="116"/>
  <c r="L28" i="116" s="1"/>
  <c r="V66" i="116" s="1"/>
  <c r="I29" i="116"/>
  <c r="K29" i="116" s="1"/>
  <c r="L29" i="116" s="1"/>
  <c r="V67" i="116" s="1"/>
  <c r="J29" i="116"/>
  <c r="I30" i="116"/>
  <c r="K30" i="116" s="1"/>
  <c r="L30" i="116" s="1"/>
  <c r="V68" i="116" s="1"/>
  <c r="J30" i="116"/>
  <c r="I31" i="116"/>
  <c r="J31" i="116"/>
  <c r="K31" i="116" s="1"/>
  <c r="L31" i="116" s="1"/>
  <c r="V69" i="116" s="1"/>
  <c r="I32" i="116"/>
  <c r="K32" i="116" s="1"/>
  <c r="L32" i="116" s="1"/>
  <c r="V70" i="116" s="1"/>
  <c r="J32" i="116"/>
  <c r="I33" i="116"/>
  <c r="K33" i="116" s="1"/>
  <c r="L33" i="116" s="1"/>
  <c r="V71" i="116" s="1"/>
  <c r="J33" i="116"/>
  <c r="I34" i="116"/>
  <c r="J34" i="116"/>
  <c r="K34" i="116"/>
  <c r="L34" i="116" s="1"/>
  <c r="V72" i="116" s="1"/>
  <c r="I35" i="116"/>
  <c r="J35" i="116"/>
  <c r="K35" i="116"/>
  <c r="L35" i="116" s="1"/>
  <c r="V73" i="116" s="1"/>
  <c r="I36" i="116"/>
  <c r="K36" i="116" s="1"/>
  <c r="L36" i="116" s="1"/>
  <c r="V74" i="116" s="1"/>
  <c r="J36" i="116"/>
  <c r="I37" i="116"/>
  <c r="K37" i="116" s="1"/>
  <c r="J37" i="116"/>
  <c r="L37" i="116"/>
  <c r="V75" i="116"/>
  <c r="I38" i="116"/>
  <c r="K38" i="116" s="1"/>
  <c r="L38" i="116" s="1"/>
  <c r="J38" i="116"/>
  <c r="I39" i="116"/>
  <c r="J39" i="116"/>
  <c r="K39" i="116"/>
  <c r="L39" i="116"/>
  <c r="I40" i="116"/>
  <c r="K40" i="116" s="1"/>
  <c r="L40" i="116" s="1"/>
  <c r="V78" i="116" s="1"/>
  <c r="J40" i="116"/>
  <c r="I41" i="116"/>
  <c r="J41" i="116"/>
  <c r="K41" i="116"/>
  <c r="L41" i="116"/>
  <c r="I42" i="116"/>
  <c r="J42" i="116"/>
  <c r="K42" i="116"/>
  <c r="L42" i="116" s="1"/>
  <c r="I43" i="116"/>
  <c r="J43" i="116"/>
  <c r="I44" i="116"/>
  <c r="K44" i="116" s="1"/>
  <c r="L44" i="116" s="1"/>
  <c r="J44" i="116"/>
  <c r="I45" i="116"/>
  <c r="K45" i="116" s="1"/>
  <c r="L45" i="116" s="1"/>
  <c r="V83" i="116" s="1"/>
  <c r="J45" i="116"/>
  <c r="I131" i="116"/>
  <c r="K131" i="116" s="1"/>
  <c r="L131" i="116" s="1"/>
  <c r="V84" i="116" s="1"/>
  <c r="J131" i="116"/>
  <c r="I132" i="116"/>
  <c r="J132" i="116"/>
  <c r="K132" i="116" s="1"/>
  <c r="L132" i="116" s="1"/>
  <c r="V85" i="116" s="1"/>
  <c r="I133" i="116"/>
  <c r="K133" i="116" s="1"/>
  <c r="L133" i="116" s="1"/>
  <c r="J133" i="116"/>
  <c r="V86" i="116"/>
  <c r="I134" i="116"/>
  <c r="K134" i="116" s="1"/>
  <c r="L134" i="116" s="1"/>
  <c r="V87" i="116" s="1"/>
  <c r="J134" i="116"/>
  <c r="I135" i="116"/>
  <c r="J135" i="116"/>
  <c r="K135" i="116"/>
  <c r="L135" i="116"/>
  <c r="V88" i="116"/>
  <c r="I136" i="116"/>
  <c r="K136" i="116" s="1"/>
  <c r="L136" i="116" s="1"/>
  <c r="V89" i="116" s="1"/>
  <c r="J136" i="116"/>
  <c r="I137" i="116"/>
  <c r="J137" i="116"/>
  <c r="K137" i="116"/>
  <c r="L137" i="116"/>
  <c r="V90" i="116"/>
  <c r="I138" i="116"/>
  <c r="K138" i="116" s="1"/>
  <c r="L138" i="116" s="1"/>
  <c r="V91" i="116" s="1"/>
  <c r="J138" i="116"/>
  <c r="I139" i="116"/>
  <c r="J139" i="116"/>
  <c r="K139" i="116"/>
  <c r="L139" i="116"/>
  <c r="V92" i="116" s="1"/>
  <c r="I140" i="116"/>
  <c r="J140" i="116"/>
  <c r="K140" i="116" s="1"/>
  <c r="L140" i="116" s="1"/>
  <c r="V93" i="116" s="1"/>
  <c r="I141" i="116"/>
  <c r="J141" i="116"/>
  <c r="I142" i="116"/>
  <c r="K142" i="116" s="1"/>
  <c r="L142" i="116" s="1"/>
  <c r="V95" i="116" s="1"/>
  <c r="J142" i="116"/>
  <c r="I143" i="116"/>
  <c r="J143" i="116"/>
  <c r="K143" i="116"/>
  <c r="L143" i="116" s="1"/>
  <c r="V96" i="116" s="1"/>
  <c r="I144" i="116"/>
  <c r="K144" i="116" s="1"/>
  <c r="L144" i="116" s="1"/>
  <c r="V97" i="116" s="1"/>
  <c r="J144" i="116"/>
  <c r="I145" i="116"/>
  <c r="J145" i="116"/>
  <c r="K145" i="116"/>
  <c r="L145" i="116" s="1"/>
  <c r="V98" i="116" s="1"/>
  <c r="I147" i="116"/>
  <c r="J147" i="116"/>
  <c r="K147" i="116"/>
  <c r="L147" i="116"/>
  <c r="V100" i="116"/>
  <c r="I148" i="116"/>
  <c r="K148" i="116" s="1"/>
  <c r="L148" i="116" s="1"/>
  <c r="V101" i="116" s="1"/>
  <c r="J148" i="116"/>
  <c r="I149" i="116"/>
  <c r="J149" i="116"/>
  <c r="K149" i="116"/>
  <c r="L149" i="116"/>
  <c r="V102" i="116"/>
  <c r="I150" i="116"/>
  <c r="K150" i="116" s="1"/>
  <c r="L150" i="116" s="1"/>
  <c r="V103" i="116" s="1"/>
  <c r="J150" i="116"/>
  <c r="I151" i="116"/>
  <c r="J151" i="116"/>
  <c r="K151" i="116"/>
  <c r="L151" i="116"/>
  <c r="V104" i="116" s="1"/>
  <c r="I146" i="120"/>
  <c r="K146" i="120" s="1"/>
  <c r="L146" i="120" s="1"/>
  <c r="V99" i="120" s="1"/>
  <c r="J146" i="120"/>
  <c r="I26" i="120"/>
  <c r="J26" i="120"/>
  <c r="K26" i="120"/>
  <c r="L26" i="120"/>
  <c r="V64" i="120" s="1"/>
  <c r="I27" i="120"/>
  <c r="K27" i="120" s="1"/>
  <c r="L27" i="120" s="1"/>
  <c r="V65" i="120" s="1"/>
  <c r="J27" i="120"/>
  <c r="I28" i="120"/>
  <c r="J28" i="120"/>
  <c r="K28" i="120"/>
  <c r="L28" i="120"/>
  <c r="V66" i="120" s="1"/>
  <c r="I29" i="120"/>
  <c r="J29" i="120"/>
  <c r="K29" i="120"/>
  <c r="L29" i="120" s="1"/>
  <c r="V67" i="120" s="1"/>
  <c r="I30" i="120"/>
  <c r="K30" i="120" s="1"/>
  <c r="L30" i="120" s="1"/>
  <c r="V68" i="120" s="1"/>
  <c r="J30" i="120"/>
  <c r="I31" i="120"/>
  <c r="K31" i="120" s="1"/>
  <c r="L31" i="120" s="1"/>
  <c r="V69" i="120" s="1"/>
  <c r="J31" i="120"/>
  <c r="I32" i="120"/>
  <c r="K32" i="120" s="1"/>
  <c r="L32" i="120" s="1"/>
  <c r="J32" i="120"/>
  <c r="V70" i="120"/>
  <c r="I33" i="120"/>
  <c r="K33" i="120" s="1"/>
  <c r="L33" i="120" s="1"/>
  <c r="V71" i="120" s="1"/>
  <c r="J33" i="120"/>
  <c r="I34" i="120"/>
  <c r="J34" i="120"/>
  <c r="K34" i="120" s="1"/>
  <c r="L34" i="120" s="1"/>
  <c r="V72" i="120" s="1"/>
  <c r="I35" i="120"/>
  <c r="K35" i="120" s="1"/>
  <c r="L35" i="120" s="1"/>
  <c r="J35" i="120"/>
  <c r="V73" i="120"/>
  <c r="I36" i="120"/>
  <c r="J36" i="120"/>
  <c r="I37" i="120"/>
  <c r="J37" i="120"/>
  <c r="K37" i="120"/>
  <c r="L37" i="120"/>
  <c r="V75" i="120"/>
  <c r="I38" i="120"/>
  <c r="J38" i="120"/>
  <c r="I39" i="120"/>
  <c r="J39" i="120"/>
  <c r="K39" i="120"/>
  <c r="L39" i="120"/>
  <c r="V77" i="120"/>
  <c r="I40" i="120"/>
  <c r="K40" i="120" s="1"/>
  <c r="L40" i="120" s="1"/>
  <c r="J40" i="120"/>
  <c r="I41" i="120"/>
  <c r="J41" i="120"/>
  <c r="K41" i="120"/>
  <c r="L41" i="120" s="1"/>
  <c r="I42" i="120"/>
  <c r="J42" i="120"/>
  <c r="K42" i="120" s="1"/>
  <c r="L42" i="120" s="1"/>
  <c r="I43" i="120"/>
  <c r="J43" i="120"/>
  <c r="I44" i="120"/>
  <c r="J44" i="120"/>
  <c r="I45" i="120"/>
  <c r="J45" i="120"/>
  <c r="K45" i="120"/>
  <c r="L45" i="120" s="1"/>
  <c r="I131" i="120"/>
  <c r="K131" i="120" s="1"/>
  <c r="L131" i="120" s="1"/>
  <c r="V84" i="120" s="1"/>
  <c r="J131" i="120"/>
  <c r="I132" i="120"/>
  <c r="J132" i="120"/>
  <c r="K132" i="120" s="1"/>
  <c r="L132" i="120" s="1"/>
  <c r="I133" i="120"/>
  <c r="K133" i="120" s="1"/>
  <c r="L133" i="120" s="1"/>
  <c r="V86" i="120" s="1"/>
  <c r="J133" i="120"/>
  <c r="I134" i="120"/>
  <c r="J134" i="120"/>
  <c r="I135" i="120"/>
  <c r="J135" i="120"/>
  <c r="K135" i="120" s="1"/>
  <c r="L135" i="120" s="1"/>
  <c r="V88" i="120"/>
  <c r="I136" i="120"/>
  <c r="K136" i="120" s="1"/>
  <c r="L136" i="120" s="1"/>
  <c r="V89" i="120" s="1"/>
  <c r="J136" i="120"/>
  <c r="I137" i="120"/>
  <c r="K137" i="120" s="1"/>
  <c r="L137" i="120" s="1"/>
  <c r="J137" i="120"/>
  <c r="I138" i="120"/>
  <c r="J138" i="120"/>
  <c r="K138" i="120"/>
  <c r="L138" i="120" s="1"/>
  <c r="V91" i="120" s="1"/>
  <c r="I139" i="120"/>
  <c r="J139" i="120"/>
  <c r="K139" i="120" s="1"/>
  <c r="L139" i="120" s="1"/>
  <c r="I140" i="120"/>
  <c r="J140" i="120"/>
  <c r="K140" i="120"/>
  <c r="L140" i="120" s="1"/>
  <c r="V93" i="120" s="1"/>
  <c r="I141" i="120"/>
  <c r="K141" i="120" s="1"/>
  <c r="J141" i="120"/>
  <c r="L141" i="120"/>
  <c r="V94" i="120"/>
  <c r="I142" i="120"/>
  <c r="J142" i="120"/>
  <c r="I143" i="120"/>
  <c r="J143" i="120"/>
  <c r="K143" i="120"/>
  <c r="L143" i="120" s="1"/>
  <c r="I144" i="120"/>
  <c r="K144" i="120" s="1"/>
  <c r="L144" i="120" s="1"/>
  <c r="V97" i="120" s="1"/>
  <c r="J144" i="120"/>
  <c r="I145" i="120"/>
  <c r="J145" i="120"/>
  <c r="K145" i="120" s="1"/>
  <c r="L145" i="120" s="1"/>
  <c r="I147" i="120"/>
  <c r="J147" i="120"/>
  <c r="K147" i="120" s="1"/>
  <c r="L147" i="120" s="1"/>
  <c r="V100" i="120" s="1"/>
  <c r="I148" i="120"/>
  <c r="K148" i="120" s="1"/>
  <c r="L148" i="120" s="1"/>
  <c r="V101" i="120" s="1"/>
  <c r="J148" i="120"/>
  <c r="I149" i="120"/>
  <c r="K149" i="120" s="1"/>
  <c r="L149" i="120" s="1"/>
  <c r="J149" i="120"/>
  <c r="V102" i="120"/>
  <c r="I150" i="120"/>
  <c r="J150" i="120"/>
  <c r="K150" i="120"/>
  <c r="L150" i="120"/>
  <c r="V103" i="120" s="1"/>
  <c r="I151" i="120"/>
  <c r="J151" i="120"/>
  <c r="K151" i="120"/>
  <c r="L151" i="120" s="1"/>
  <c r="V104" i="120" s="1"/>
  <c r="I146" i="121"/>
  <c r="J146" i="121"/>
  <c r="I26" i="121"/>
  <c r="K26" i="121" s="1"/>
  <c r="J26" i="121"/>
  <c r="L26" i="121"/>
  <c r="V64" i="121" s="1"/>
  <c r="I27" i="121"/>
  <c r="K27" i="121" s="1"/>
  <c r="L27" i="121" s="1"/>
  <c r="V65" i="121" s="1"/>
  <c r="J27" i="121"/>
  <c r="I28" i="121"/>
  <c r="J28" i="121"/>
  <c r="K28" i="121"/>
  <c r="L28" i="121" s="1"/>
  <c r="V66" i="121" s="1"/>
  <c r="I29" i="121"/>
  <c r="J29" i="121"/>
  <c r="K29" i="121"/>
  <c r="L29" i="121" s="1"/>
  <c r="V67" i="121" s="1"/>
  <c r="I30" i="121"/>
  <c r="J30" i="121"/>
  <c r="I31" i="121"/>
  <c r="K31" i="121" s="1"/>
  <c r="L31" i="121" s="1"/>
  <c r="V69" i="121" s="1"/>
  <c r="J31" i="121"/>
  <c r="I32" i="121"/>
  <c r="J32" i="121"/>
  <c r="K32" i="121"/>
  <c r="L32" i="121" s="1"/>
  <c r="V70" i="121" s="1"/>
  <c r="I33" i="121"/>
  <c r="K33" i="121" s="1"/>
  <c r="L33" i="121" s="1"/>
  <c r="V71" i="121" s="1"/>
  <c r="J33" i="121"/>
  <c r="I34" i="121"/>
  <c r="J34" i="121"/>
  <c r="K34" i="121"/>
  <c r="L34" i="121" s="1"/>
  <c r="V72" i="121" s="1"/>
  <c r="I35" i="121"/>
  <c r="K35" i="121" s="1"/>
  <c r="L35" i="121" s="1"/>
  <c r="V73" i="121" s="1"/>
  <c r="J35" i="121"/>
  <c r="I36" i="121"/>
  <c r="J36" i="121"/>
  <c r="K36" i="121" s="1"/>
  <c r="L36" i="121" s="1"/>
  <c r="V74" i="121" s="1"/>
  <c r="I37" i="121"/>
  <c r="J37" i="121"/>
  <c r="K37" i="121" s="1"/>
  <c r="L37" i="121" s="1"/>
  <c r="V75" i="121" s="1"/>
  <c r="I38" i="121"/>
  <c r="K38" i="121" s="1"/>
  <c r="L38" i="121" s="1"/>
  <c r="V76" i="121" s="1"/>
  <c r="J38" i="121"/>
  <c r="I39" i="121"/>
  <c r="K39" i="121" s="1"/>
  <c r="L39" i="121" s="1"/>
  <c r="J39" i="121"/>
  <c r="I40" i="121"/>
  <c r="J40" i="121"/>
  <c r="K40" i="121"/>
  <c r="L40" i="121"/>
  <c r="I41" i="121"/>
  <c r="J41" i="121"/>
  <c r="K41" i="121"/>
  <c r="L41" i="121" s="1"/>
  <c r="I42" i="121"/>
  <c r="K42" i="121" s="1"/>
  <c r="L42" i="121" s="1"/>
  <c r="J42" i="121"/>
  <c r="I43" i="121"/>
  <c r="K43" i="121" s="1"/>
  <c r="J43" i="121"/>
  <c r="L43" i="121"/>
  <c r="V81" i="121"/>
  <c r="I44" i="121"/>
  <c r="K44" i="121" s="1"/>
  <c r="L44" i="121" s="1"/>
  <c r="J44" i="121"/>
  <c r="I45" i="121"/>
  <c r="J45" i="121"/>
  <c r="K45" i="121"/>
  <c r="L45" i="121" s="1"/>
  <c r="I131" i="121"/>
  <c r="J131" i="121"/>
  <c r="I132" i="121"/>
  <c r="J132" i="121"/>
  <c r="K132" i="121"/>
  <c r="L132" i="121"/>
  <c r="V85" i="121" s="1"/>
  <c r="I133" i="121"/>
  <c r="J133" i="121"/>
  <c r="K133" i="121"/>
  <c r="L133" i="121" s="1"/>
  <c r="V86" i="121" s="1"/>
  <c r="I134" i="121"/>
  <c r="K134" i="121" s="1"/>
  <c r="L134" i="121" s="1"/>
  <c r="J134" i="121"/>
  <c r="I135" i="121"/>
  <c r="K135" i="121" s="1"/>
  <c r="L135" i="121" s="1"/>
  <c r="V88" i="121" s="1"/>
  <c r="J135" i="121"/>
  <c r="I136" i="121"/>
  <c r="K136" i="121" s="1"/>
  <c r="J136" i="121"/>
  <c r="L136" i="121"/>
  <c r="V89" i="121" s="1"/>
  <c r="I137" i="121"/>
  <c r="K137" i="121" s="1"/>
  <c r="L137" i="121" s="1"/>
  <c r="V90" i="121" s="1"/>
  <c r="J137" i="121"/>
  <c r="I138" i="121"/>
  <c r="J138" i="121"/>
  <c r="K138" i="121" s="1"/>
  <c r="L138" i="121" s="1"/>
  <c r="I139" i="121"/>
  <c r="K139" i="121" s="1"/>
  <c r="L139" i="121" s="1"/>
  <c r="V92" i="121" s="1"/>
  <c r="J139" i="121"/>
  <c r="I140" i="121"/>
  <c r="K140" i="121" s="1"/>
  <c r="L140" i="121" s="1"/>
  <c r="J140" i="121"/>
  <c r="I141" i="121"/>
  <c r="J141" i="121"/>
  <c r="K141" i="121"/>
  <c r="L141" i="121"/>
  <c r="V94" i="121" s="1"/>
  <c r="I142" i="121"/>
  <c r="K142" i="121" s="1"/>
  <c r="L142" i="121" s="1"/>
  <c r="J142" i="121"/>
  <c r="I143" i="121"/>
  <c r="K143" i="121" s="1"/>
  <c r="J143" i="121"/>
  <c r="L143" i="121"/>
  <c r="V96" i="121"/>
  <c r="I144" i="121"/>
  <c r="K144" i="121" s="1"/>
  <c r="L144" i="121" s="1"/>
  <c r="J144" i="121"/>
  <c r="I145" i="121"/>
  <c r="J145" i="121"/>
  <c r="K145" i="121"/>
  <c r="L145" i="121"/>
  <c r="V98" i="121" s="1"/>
  <c r="I147" i="121"/>
  <c r="K147" i="121" s="1"/>
  <c r="L147" i="121" s="1"/>
  <c r="V100" i="121" s="1"/>
  <c r="J147" i="121"/>
  <c r="I148" i="121"/>
  <c r="K148" i="121" s="1"/>
  <c r="J148" i="121"/>
  <c r="L148" i="121"/>
  <c r="V101" i="121"/>
  <c r="I149" i="121"/>
  <c r="J149" i="121"/>
  <c r="I150" i="121"/>
  <c r="J150" i="121"/>
  <c r="K150" i="121" s="1"/>
  <c r="L150" i="121" s="1"/>
  <c r="V103" i="121" s="1"/>
  <c r="I151" i="121"/>
  <c r="K151" i="121" s="1"/>
  <c r="L151" i="121" s="1"/>
  <c r="V104" i="121" s="1"/>
  <c r="J151" i="121"/>
  <c r="I146" i="122"/>
  <c r="K146" i="122" s="1"/>
  <c r="L146" i="122" s="1"/>
  <c r="J146" i="122"/>
  <c r="I26" i="122"/>
  <c r="K26" i="122" s="1"/>
  <c r="L26" i="122" s="1"/>
  <c r="J26" i="122"/>
  <c r="V64" i="122"/>
  <c r="I27" i="122"/>
  <c r="J27" i="122"/>
  <c r="K27" i="122"/>
  <c r="L27" i="122"/>
  <c r="V65" i="122" s="1"/>
  <c r="I28" i="122"/>
  <c r="J28" i="122"/>
  <c r="K28" i="122"/>
  <c r="L28" i="122" s="1"/>
  <c r="V66" i="122" s="1"/>
  <c r="I29" i="122"/>
  <c r="K29" i="122" s="1"/>
  <c r="L29" i="122" s="1"/>
  <c r="V67" i="122" s="1"/>
  <c r="J29" i="122"/>
  <c r="I30" i="122"/>
  <c r="K30" i="122" s="1"/>
  <c r="J30" i="122"/>
  <c r="L30" i="122"/>
  <c r="V68" i="122"/>
  <c r="I31" i="122"/>
  <c r="K31" i="122" s="1"/>
  <c r="L31" i="122" s="1"/>
  <c r="V69" i="122" s="1"/>
  <c r="J31" i="122"/>
  <c r="I32" i="122"/>
  <c r="J32" i="122"/>
  <c r="K32" i="122"/>
  <c r="L32" i="122" s="1"/>
  <c r="V70" i="122" s="1"/>
  <c r="I33" i="122"/>
  <c r="J33" i="122"/>
  <c r="I34" i="122"/>
  <c r="J34" i="122"/>
  <c r="K34" i="122"/>
  <c r="L34" i="122"/>
  <c r="V72" i="122" s="1"/>
  <c r="I35" i="122"/>
  <c r="J35" i="122"/>
  <c r="K35" i="122"/>
  <c r="L35" i="122" s="1"/>
  <c r="V73" i="122" s="1"/>
  <c r="I36" i="122"/>
  <c r="K36" i="122" s="1"/>
  <c r="L36" i="122" s="1"/>
  <c r="V74" i="122" s="1"/>
  <c r="J36" i="122"/>
  <c r="I37" i="122"/>
  <c r="K37" i="122" s="1"/>
  <c r="L37" i="122" s="1"/>
  <c r="V75" i="122" s="1"/>
  <c r="J37" i="122"/>
  <c r="I38" i="122"/>
  <c r="K38" i="122" s="1"/>
  <c r="J38" i="122"/>
  <c r="L38" i="122"/>
  <c r="V76" i="122" s="1"/>
  <c r="I39" i="122"/>
  <c r="K39" i="122" s="1"/>
  <c r="L39" i="122" s="1"/>
  <c r="J39" i="122"/>
  <c r="I40" i="122"/>
  <c r="J40" i="122"/>
  <c r="K40" i="122" s="1"/>
  <c r="L40" i="122" s="1"/>
  <c r="I41" i="122"/>
  <c r="K41" i="122" s="1"/>
  <c r="L41" i="122" s="1"/>
  <c r="V79" i="122" s="1"/>
  <c r="J41" i="122"/>
  <c r="I42" i="122"/>
  <c r="K42" i="122" s="1"/>
  <c r="L42" i="122" s="1"/>
  <c r="J42" i="122"/>
  <c r="I43" i="122"/>
  <c r="J43" i="122"/>
  <c r="K43" i="122"/>
  <c r="L43" i="122"/>
  <c r="I44" i="122"/>
  <c r="K44" i="122" s="1"/>
  <c r="L44" i="122" s="1"/>
  <c r="J44" i="122"/>
  <c r="I45" i="122"/>
  <c r="K45" i="122" s="1"/>
  <c r="J45" i="122"/>
  <c r="L45" i="122"/>
  <c r="V83" i="122"/>
  <c r="I131" i="122"/>
  <c r="K131" i="122" s="1"/>
  <c r="L131" i="122" s="1"/>
  <c r="J131" i="122"/>
  <c r="I132" i="122"/>
  <c r="J132" i="122"/>
  <c r="K132" i="122"/>
  <c r="L132" i="122"/>
  <c r="V85" i="122" s="1"/>
  <c r="I133" i="122"/>
  <c r="J133" i="122"/>
  <c r="K133" i="122"/>
  <c r="L133" i="122" s="1"/>
  <c r="V86" i="122" s="1"/>
  <c r="I134" i="122"/>
  <c r="J134" i="122"/>
  <c r="I135" i="122"/>
  <c r="J135" i="122"/>
  <c r="K135" i="122"/>
  <c r="L135" i="122" s="1"/>
  <c r="V88" i="122" s="1"/>
  <c r="I136" i="122"/>
  <c r="J136" i="122"/>
  <c r="K136" i="122"/>
  <c r="L136" i="122"/>
  <c r="V89" i="122" s="1"/>
  <c r="I137" i="122"/>
  <c r="K137" i="122" s="1"/>
  <c r="L137" i="122" s="1"/>
  <c r="V90" i="122" s="1"/>
  <c r="J137" i="122"/>
  <c r="I138" i="122"/>
  <c r="J138" i="122"/>
  <c r="K138" i="122" s="1"/>
  <c r="L138" i="122" s="1"/>
  <c r="I139" i="122"/>
  <c r="K139" i="122" s="1"/>
  <c r="L139" i="122" s="1"/>
  <c r="V92" i="122" s="1"/>
  <c r="J139" i="122"/>
  <c r="I140" i="122"/>
  <c r="J140" i="122"/>
  <c r="K140" i="122"/>
  <c r="L140" i="122" s="1"/>
  <c r="V93" i="122" s="1"/>
  <c r="I141" i="122"/>
  <c r="J141" i="122"/>
  <c r="K141" i="122" s="1"/>
  <c r="L141" i="122" s="1"/>
  <c r="V94" i="122"/>
  <c r="I142" i="122"/>
  <c r="J142" i="122"/>
  <c r="I143" i="122"/>
  <c r="K143" i="122" s="1"/>
  <c r="L143" i="122" s="1"/>
  <c r="J143" i="122"/>
  <c r="V96" i="122"/>
  <c r="I144" i="122"/>
  <c r="J144" i="122"/>
  <c r="K144" i="122"/>
  <c r="L144" i="122"/>
  <c r="V97" i="122" s="1"/>
  <c r="I145" i="122"/>
  <c r="J145" i="122"/>
  <c r="K145" i="122"/>
  <c r="L145" i="122" s="1"/>
  <c r="V98" i="122" s="1"/>
  <c r="V99" i="122"/>
  <c r="I147" i="122"/>
  <c r="K147" i="122" s="1"/>
  <c r="L147" i="122" s="1"/>
  <c r="V100" i="122" s="1"/>
  <c r="J147" i="122"/>
  <c r="I148" i="122"/>
  <c r="J148" i="122"/>
  <c r="K148" i="122"/>
  <c r="L148" i="122"/>
  <c r="V101" i="122" s="1"/>
  <c r="I149" i="122"/>
  <c r="K149" i="122" s="1"/>
  <c r="L149" i="122" s="1"/>
  <c r="V102" i="122" s="1"/>
  <c r="J149" i="122"/>
  <c r="I150" i="122"/>
  <c r="J150" i="122"/>
  <c r="K150" i="122" s="1"/>
  <c r="L150" i="122" s="1"/>
  <c r="V103" i="122" s="1"/>
  <c r="I151" i="122"/>
  <c r="K151" i="122" s="1"/>
  <c r="L151" i="122" s="1"/>
  <c r="V104" i="122" s="1"/>
  <c r="J151" i="122"/>
  <c r="I146" i="131"/>
  <c r="J146" i="131"/>
  <c r="K146" i="131"/>
  <c r="L146" i="131" s="1"/>
  <c r="V99" i="131" s="1"/>
  <c r="I26" i="131"/>
  <c r="J26" i="131"/>
  <c r="K26" i="131"/>
  <c r="L26" i="131" s="1"/>
  <c r="V64" i="131" s="1"/>
  <c r="I27" i="131"/>
  <c r="J27" i="131"/>
  <c r="K27" i="131"/>
  <c r="L27" i="131" s="1"/>
  <c r="V65" i="131" s="1"/>
  <c r="I28" i="131"/>
  <c r="J28" i="131"/>
  <c r="I29" i="131"/>
  <c r="K29" i="131" s="1"/>
  <c r="L29" i="131" s="1"/>
  <c r="V67" i="131" s="1"/>
  <c r="J29" i="131"/>
  <c r="I30" i="131"/>
  <c r="J30" i="131"/>
  <c r="K30" i="131"/>
  <c r="L30" i="131" s="1"/>
  <c r="V68" i="131" s="1"/>
  <c r="I31" i="131"/>
  <c r="K31" i="131" s="1"/>
  <c r="L31" i="131" s="1"/>
  <c r="V69" i="131" s="1"/>
  <c r="J31" i="131"/>
  <c r="I32" i="131"/>
  <c r="J32" i="131"/>
  <c r="K32" i="131" s="1"/>
  <c r="L32" i="131" s="1"/>
  <c r="V70" i="131" s="1"/>
  <c r="I33" i="131"/>
  <c r="K33" i="131" s="1"/>
  <c r="L33" i="131" s="1"/>
  <c r="V71" i="131" s="1"/>
  <c r="J33" i="131"/>
  <c r="I34" i="131"/>
  <c r="J34" i="131"/>
  <c r="K34" i="131"/>
  <c r="L34" i="131" s="1"/>
  <c r="V72" i="131" s="1"/>
  <c r="I35" i="131"/>
  <c r="J35" i="131"/>
  <c r="K35" i="131" s="1"/>
  <c r="L35" i="131" s="1"/>
  <c r="V73" i="131" s="1"/>
  <c r="I36" i="131"/>
  <c r="K36" i="131" s="1"/>
  <c r="L36" i="131" s="1"/>
  <c r="V74" i="131" s="1"/>
  <c r="J36" i="131"/>
  <c r="I37" i="131"/>
  <c r="J37" i="131"/>
  <c r="I38" i="131"/>
  <c r="J38" i="131"/>
  <c r="K38" i="131"/>
  <c r="L38" i="131" s="1"/>
  <c r="I39" i="131"/>
  <c r="J39" i="131"/>
  <c r="I40" i="131"/>
  <c r="K40" i="131" s="1"/>
  <c r="L40" i="131" s="1"/>
  <c r="J40" i="131"/>
  <c r="I41" i="131"/>
  <c r="K41" i="131" s="1"/>
  <c r="J41" i="131"/>
  <c r="L41" i="131"/>
  <c r="V79" i="131"/>
  <c r="I42" i="131"/>
  <c r="K42" i="131" s="1"/>
  <c r="L42" i="131" s="1"/>
  <c r="J42" i="131"/>
  <c r="I43" i="131"/>
  <c r="J43" i="131"/>
  <c r="K43" i="131"/>
  <c r="L43" i="131" s="1"/>
  <c r="I44" i="131"/>
  <c r="K44" i="131" s="1"/>
  <c r="L44" i="131" s="1"/>
  <c r="J44" i="131"/>
  <c r="V82" i="131"/>
  <c r="I45" i="131"/>
  <c r="J45" i="131"/>
  <c r="I131" i="131"/>
  <c r="J131" i="131"/>
  <c r="K131" i="131"/>
  <c r="L131" i="131"/>
  <c r="I132" i="131"/>
  <c r="J132" i="131"/>
  <c r="I133" i="131"/>
  <c r="J133" i="131"/>
  <c r="K133" i="131" s="1"/>
  <c r="L133" i="131" s="1"/>
  <c r="I134" i="131"/>
  <c r="K134" i="131" s="1"/>
  <c r="L134" i="131" s="1"/>
  <c r="J134" i="131"/>
  <c r="I135" i="131"/>
  <c r="J135" i="131"/>
  <c r="K135" i="131"/>
  <c r="L135" i="131"/>
  <c r="V88" i="131" s="1"/>
  <c r="I136" i="131"/>
  <c r="J136" i="131"/>
  <c r="K136" i="131"/>
  <c r="L136" i="131" s="1"/>
  <c r="I137" i="131"/>
  <c r="J137" i="131"/>
  <c r="I138" i="131"/>
  <c r="K138" i="131" s="1"/>
  <c r="L138" i="131" s="1"/>
  <c r="J138" i="131"/>
  <c r="I139" i="131"/>
  <c r="J139" i="131"/>
  <c r="K139" i="131"/>
  <c r="L139" i="131" s="1"/>
  <c r="I140" i="131"/>
  <c r="K140" i="131" s="1"/>
  <c r="L140" i="131" s="1"/>
  <c r="J140" i="131"/>
  <c r="I141" i="131"/>
  <c r="J141" i="131"/>
  <c r="K141" i="131"/>
  <c r="L141" i="131" s="1"/>
  <c r="I142" i="131"/>
  <c r="K142" i="131" s="1"/>
  <c r="L142" i="131" s="1"/>
  <c r="J142" i="131"/>
  <c r="I143" i="131"/>
  <c r="J143" i="131"/>
  <c r="K143" i="131" s="1"/>
  <c r="L143" i="131" s="1"/>
  <c r="I144" i="131"/>
  <c r="J144" i="131"/>
  <c r="K144" i="131"/>
  <c r="L144" i="131" s="1"/>
  <c r="I145" i="131"/>
  <c r="K145" i="131" s="1"/>
  <c r="L145" i="131" s="1"/>
  <c r="V98" i="131" s="1"/>
  <c r="J145" i="131"/>
  <c r="I147" i="131"/>
  <c r="J147" i="131"/>
  <c r="K147" i="131" s="1"/>
  <c r="L147" i="131" s="1"/>
  <c r="V100" i="131" s="1"/>
  <c r="I148" i="131"/>
  <c r="J148" i="131"/>
  <c r="K148" i="131" s="1"/>
  <c r="L148" i="131" s="1"/>
  <c r="V101" i="131" s="1"/>
  <c r="I149" i="131"/>
  <c r="K149" i="131" s="1"/>
  <c r="L149" i="131" s="1"/>
  <c r="J149" i="131"/>
  <c r="V102" i="131"/>
  <c r="I150" i="131"/>
  <c r="K150" i="131" s="1"/>
  <c r="L150" i="131" s="1"/>
  <c r="V103" i="131" s="1"/>
  <c r="J150" i="131"/>
  <c r="I151" i="131"/>
  <c r="J151" i="131"/>
  <c r="K151" i="131"/>
  <c r="L151" i="131"/>
  <c r="V104" i="131" s="1"/>
  <c r="I146" i="134"/>
  <c r="K146" i="134" s="1"/>
  <c r="L146" i="134" s="1"/>
  <c r="J146" i="134"/>
  <c r="I26" i="134"/>
  <c r="K26" i="134" s="1"/>
  <c r="L26" i="134" s="1"/>
  <c r="J26" i="134"/>
  <c r="V64" i="134"/>
  <c r="I27" i="134"/>
  <c r="K27" i="134" s="1"/>
  <c r="L27" i="134" s="1"/>
  <c r="V65" i="134" s="1"/>
  <c r="J27" i="134"/>
  <c r="I28" i="134"/>
  <c r="J28" i="134"/>
  <c r="K28" i="134"/>
  <c r="L28" i="134"/>
  <c r="V66" i="134" s="1"/>
  <c r="I29" i="134"/>
  <c r="K29" i="134" s="1"/>
  <c r="L29" i="134" s="1"/>
  <c r="V67" i="134" s="1"/>
  <c r="J29" i="134"/>
  <c r="I30" i="134"/>
  <c r="J30" i="134"/>
  <c r="K30" i="134"/>
  <c r="L30" i="134"/>
  <c r="V68" i="134" s="1"/>
  <c r="I31" i="134"/>
  <c r="K31" i="134" s="1"/>
  <c r="L31" i="134" s="1"/>
  <c r="V69" i="134" s="1"/>
  <c r="J31" i="134"/>
  <c r="I32" i="134"/>
  <c r="J32" i="134"/>
  <c r="K32" i="134"/>
  <c r="L32" i="134" s="1"/>
  <c r="V70" i="134" s="1"/>
  <c r="I33" i="134"/>
  <c r="J33" i="134"/>
  <c r="K33" i="134" s="1"/>
  <c r="L33" i="134" s="1"/>
  <c r="V71" i="134" s="1"/>
  <c r="I34" i="134"/>
  <c r="J34" i="134"/>
  <c r="I35" i="134"/>
  <c r="K35" i="134" s="1"/>
  <c r="L35" i="134" s="1"/>
  <c r="V73" i="134" s="1"/>
  <c r="J35" i="134"/>
  <c r="I36" i="134"/>
  <c r="J36" i="134"/>
  <c r="K36" i="134"/>
  <c r="L36" i="134" s="1"/>
  <c r="V74" i="134" s="1"/>
  <c r="I37" i="134"/>
  <c r="J37" i="134"/>
  <c r="K37" i="134" s="1"/>
  <c r="L37" i="134" s="1"/>
  <c r="V75" i="134" s="1"/>
  <c r="I38" i="134"/>
  <c r="J38" i="134"/>
  <c r="K38" i="134" s="1"/>
  <c r="L38" i="134" s="1"/>
  <c r="I39" i="134"/>
  <c r="K39" i="134" s="1"/>
  <c r="J39" i="134"/>
  <c r="L39" i="134"/>
  <c r="V77" i="134"/>
  <c r="I40" i="134"/>
  <c r="K40" i="134" s="1"/>
  <c r="L40" i="134" s="1"/>
  <c r="J40" i="134"/>
  <c r="I41" i="134"/>
  <c r="J41" i="134"/>
  <c r="K41" i="134" s="1"/>
  <c r="L41" i="134" s="1"/>
  <c r="I42" i="134"/>
  <c r="K42" i="134" s="1"/>
  <c r="L42" i="134" s="1"/>
  <c r="V80" i="134" s="1"/>
  <c r="J42" i="134"/>
  <c r="I43" i="134"/>
  <c r="J43" i="134"/>
  <c r="K43" i="134" s="1"/>
  <c r="L43" i="134" s="1"/>
  <c r="I44" i="134"/>
  <c r="J44" i="134"/>
  <c r="K44" i="134"/>
  <c r="L44" i="134" s="1"/>
  <c r="I45" i="134"/>
  <c r="J45" i="134"/>
  <c r="K45" i="134"/>
  <c r="L45" i="134" s="1"/>
  <c r="I131" i="134"/>
  <c r="K131" i="134" s="1"/>
  <c r="L131" i="134" s="1"/>
  <c r="J131" i="134"/>
  <c r="I132" i="134"/>
  <c r="K132" i="134" s="1"/>
  <c r="J132" i="134"/>
  <c r="L132" i="134"/>
  <c r="I133" i="134"/>
  <c r="K133" i="134" s="1"/>
  <c r="L133" i="134" s="1"/>
  <c r="J133" i="134"/>
  <c r="I134" i="134"/>
  <c r="J134" i="134"/>
  <c r="K134" i="134"/>
  <c r="L134" i="134" s="1"/>
  <c r="I135" i="134"/>
  <c r="K135" i="134" s="1"/>
  <c r="L135" i="134" s="1"/>
  <c r="V88" i="134" s="1"/>
  <c r="J135" i="134"/>
  <c r="I136" i="134"/>
  <c r="J136" i="134"/>
  <c r="K136" i="134"/>
  <c r="L136" i="134" s="1"/>
  <c r="I137" i="134"/>
  <c r="J137" i="134"/>
  <c r="K137" i="134"/>
  <c r="L137" i="134" s="1"/>
  <c r="I138" i="134"/>
  <c r="K138" i="134" s="1"/>
  <c r="L138" i="134" s="1"/>
  <c r="J138" i="134"/>
  <c r="I139" i="134"/>
  <c r="K139" i="134" s="1"/>
  <c r="L139" i="134" s="1"/>
  <c r="J139" i="134"/>
  <c r="I140" i="134"/>
  <c r="K140" i="134" s="1"/>
  <c r="L140" i="134" s="1"/>
  <c r="J140" i="134"/>
  <c r="I141" i="134"/>
  <c r="J141" i="134"/>
  <c r="K141" i="134" s="1"/>
  <c r="L141" i="134" s="1"/>
  <c r="I142" i="134"/>
  <c r="J142" i="134"/>
  <c r="K142" i="134" s="1"/>
  <c r="L142" i="134" s="1"/>
  <c r="I143" i="134"/>
  <c r="K143" i="134" s="1"/>
  <c r="L143" i="134" s="1"/>
  <c r="J143" i="134"/>
  <c r="V96" i="134"/>
  <c r="I144" i="134"/>
  <c r="K144" i="134" s="1"/>
  <c r="L144" i="134" s="1"/>
  <c r="J144" i="134"/>
  <c r="I145" i="134"/>
  <c r="J145" i="134"/>
  <c r="K145" i="134"/>
  <c r="L145" i="134"/>
  <c r="V98" i="134" s="1"/>
  <c r="I147" i="134"/>
  <c r="K147" i="134" s="1"/>
  <c r="L147" i="134" s="1"/>
  <c r="V100" i="134" s="1"/>
  <c r="J147" i="134"/>
  <c r="I148" i="134"/>
  <c r="J148" i="134"/>
  <c r="K148" i="134"/>
  <c r="L148" i="134" s="1"/>
  <c r="V101" i="134" s="1"/>
  <c r="I149" i="134"/>
  <c r="J149" i="134"/>
  <c r="K149" i="134"/>
  <c r="L149" i="134" s="1"/>
  <c r="V102" i="134" s="1"/>
  <c r="I150" i="134"/>
  <c r="K150" i="134" s="1"/>
  <c r="L150" i="134" s="1"/>
  <c r="V103" i="134" s="1"/>
  <c r="J150" i="134"/>
  <c r="I151" i="134"/>
  <c r="K151" i="134" s="1"/>
  <c r="L151" i="134" s="1"/>
  <c r="V104" i="134" s="1"/>
  <c r="J151" i="134"/>
  <c r="I146" i="135"/>
  <c r="K146" i="135" s="1"/>
  <c r="L146" i="135" s="1"/>
  <c r="J146" i="135"/>
  <c r="I26" i="135"/>
  <c r="K26" i="135" s="1"/>
  <c r="J26" i="135"/>
  <c r="L26" i="135"/>
  <c r="V64" i="135"/>
  <c r="I27" i="135"/>
  <c r="K27" i="135" s="1"/>
  <c r="L27" i="135" s="1"/>
  <c r="V65" i="135" s="1"/>
  <c r="J27" i="135"/>
  <c r="I28" i="135"/>
  <c r="J28" i="135"/>
  <c r="K28" i="135" s="1"/>
  <c r="L28" i="135" s="1"/>
  <c r="V66" i="135" s="1"/>
  <c r="I29" i="135"/>
  <c r="K29" i="135" s="1"/>
  <c r="L29" i="135" s="1"/>
  <c r="V67" i="135" s="1"/>
  <c r="J29" i="135"/>
  <c r="I30" i="135"/>
  <c r="J30" i="135"/>
  <c r="K30" i="135" s="1"/>
  <c r="L30" i="135" s="1"/>
  <c r="V68" i="135" s="1"/>
  <c r="I31" i="135"/>
  <c r="J31" i="135"/>
  <c r="K31" i="135"/>
  <c r="L31" i="135" s="1"/>
  <c r="V69" i="135" s="1"/>
  <c r="I32" i="135"/>
  <c r="J32" i="135"/>
  <c r="K32" i="135"/>
  <c r="L32" i="135" s="1"/>
  <c r="V70" i="135" s="1"/>
  <c r="I33" i="135"/>
  <c r="K33" i="135" s="1"/>
  <c r="L33" i="135" s="1"/>
  <c r="V71" i="135" s="1"/>
  <c r="J33" i="135"/>
  <c r="I34" i="135"/>
  <c r="K34" i="135" s="1"/>
  <c r="J34" i="135"/>
  <c r="L34" i="135"/>
  <c r="V72" i="135" s="1"/>
  <c r="I35" i="135"/>
  <c r="K35" i="135" s="1"/>
  <c r="L35" i="135" s="1"/>
  <c r="V73" i="135" s="1"/>
  <c r="J35" i="135"/>
  <c r="I36" i="135"/>
  <c r="J36" i="135"/>
  <c r="K36" i="135"/>
  <c r="L36" i="135" s="1"/>
  <c r="V74" i="135" s="1"/>
  <c r="I37" i="135"/>
  <c r="K37" i="135" s="1"/>
  <c r="L37" i="135" s="1"/>
  <c r="V75" i="135" s="1"/>
  <c r="J37" i="135"/>
  <c r="I38" i="135"/>
  <c r="J38" i="135"/>
  <c r="K38" i="135"/>
  <c r="L38" i="135" s="1"/>
  <c r="I39" i="135"/>
  <c r="J39" i="135"/>
  <c r="K39" i="135"/>
  <c r="L39" i="135" s="1"/>
  <c r="I40" i="135"/>
  <c r="K40" i="135" s="1"/>
  <c r="L40" i="135" s="1"/>
  <c r="J40" i="135"/>
  <c r="I41" i="135"/>
  <c r="K41" i="135" s="1"/>
  <c r="L41" i="135" s="1"/>
  <c r="J41" i="135"/>
  <c r="I42" i="135"/>
  <c r="K42" i="135" s="1"/>
  <c r="L42" i="135" s="1"/>
  <c r="J42" i="135"/>
  <c r="I43" i="135"/>
  <c r="J43" i="135"/>
  <c r="K43" i="135" s="1"/>
  <c r="L43" i="135" s="1"/>
  <c r="I44" i="135"/>
  <c r="J44" i="135"/>
  <c r="K44" i="135" s="1"/>
  <c r="L44" i="135" s="1"/>
  <c r="I45" i="135"/>
  <c r="K45" i="135" s="1"/>
  <c r="L45" i="135" s="1"/>
  <c r="J45" i="135"/>
  <c r="V83" i="135"/>
  <c r="I131" i="135"/>
  <c r="K131" i="135" s="1"/>
  <c r="L131" i="135" s="1"/>
  <c r="J131" i="135"/>
  <c r="I132" i="135"/>
  <c r="J132" i="135"/>
  <c r="K132" i="135"/>
  <c r="L132" i="135"/>
  <c r="I133" i="135"/>
  <c r="K133" i="135" s="1"/>
  <c r="L133" i="135" s="1"/>
  <c r="J133" i="135"/>
  <c r="I134" i="135"/>
  <c r="J134" i="135"/>
  <c r="K134" i="135"/>
  <c r="L134" i="135"/>
  <c r="I135" i="135"/>
  <c r="K135" i="135" s="1"/>
  <c r="L135" i="135" s="1"/>
  <c r="J135" i="135"/>
  <c r="I136" i="135"/>
  <c r="J136" i="135"/>
  <c r="K136" i="135"/>
  <c r="L136" i="135" s="1"/>
  <c r="I137" i="135"/>
  <c r="J137" i="135"/>
  <c r="K137" i="135" s="1"/>
  <c r="L137" i="135" s="1"/>
  <c r="I138" i="135"/>
  <c r="J138" i="135"/>
  <c r="I139" i="135"/>
  <c r="K139" i="135" s="1"/>
  <c r="L139" i="135" s="1"/>
  <c r="J139" i="135"/>
  <c r="I140" i="135"/>
  <c r="J140" i="135"/>
  <c r="K140" i="135"/>
  <c r="L140" i="135" s="1"/>
  <c r="I141" i="135"/>
  <c r="J141" i="135"/>
  <c r="K141" i="135" s="1"/>
  <c r="L141" i="135" s="1"/>
  <c r="I142" i="135"/>
  <c r="J142" i="135"/>
  <c r="K142" i="135" s="1"/>
  <c r="L142" i="135" s="1"/>
  <c r="I143" i="135"/>
  <c r="K143" i="135" s="1"/>
  <c r="J143" i="135"/>
  <c r="L143" i="135"/>
  <c r="V96" i="135"/>
  <c r="I144" i="135"/>
  <c r="K144" i="135" s="1"/>
  <c r="L144" i="135" s="1"/>
  <c r="J144" i="135"/>
  <c r="I145" i="135"/>
  <c r="J145" i="135"/>
  <c r="K145" i="135" s="1"/>
  <c r="L145" i="135" s="1"/>
  <c r="I147" i="135"/>
  <c r="K147" i="135" s="1"/>
  <c r="L147" i="135" s="1"/>
  <c r="V100" i="135" s="1"/>
  <c r="J147" i="135"/>
  <c r="I148" i="135"/>
  <c r="J148" i="135"/>
  <c r="K148" i="135"/>
  <c r="L148" i="135" s="1"/>
  <c r="V101" i="135" s="1"/>
  <c r="I149" i="135"/>
  <c r="J149" i="135"/>
  <c r="K149" i="135" s="1"/>
  <c r="L149" i="135" s="1"/>
  <c r="V102" i="135" s="1"/>
  <c r="I150" i="135"/>
  <c r="J150" i="135"/>
  <c r="I151" i="135"/>
  <c r="K151" i="135" s="1"/>
  <c r="L151" i="135" s="1"/>
  <c r="V104" i="135" s="1"/>
  <c r="J151" i="135"/>
  <c r="I130" i="96"/>
  <c r="J130" i="96"/>
  <c r="K130" i="96"/>
  <c r="L130" i="96" s="1"/>
  <c r="I130" i="116"/>
  <c r="J130" i="116"/>
  <c r="K130" i="116" s="1"/>
  <c r="L130" i="116" s="1"/>
  <c r="I130" i="120"/>
  <c r="K130" i="120" s="1"/>
  <c r="L130" i="120" s="1"/>
  <c r="J130" i="120"/>
  <c r="I130" i="121"/>
  <c r="K130" i="121" s="1"/>
  <c r="L130" i="121" s="1"/>
  <c r="J130" i="121"/>
  <c r="I130" i="122"/>
  <c r="J130" i="122"/>
  <c r="K130" i="122"/>
  <c r="L130" i="122" s="1"/>
  <c r="I130" i="131"/>
  <c r="J130" i="131"/>
  <c r="K130" i="131" s="1"/>
  <c r="L130" i="131" s="1"/>
  <c r="I130" i="134"/>
  <c r="K130" i="134" s="1"/>
  <c r="L130" i="134" s="1"/>
  <c r="J130" i="134"/>
  <c r="I130" i="135"/>
  <c r="J130" i="135"/>
  <c r="K130" i="135"/>
  <c r="L130" i="135" s="1"/>
  <c r="I129" i="96"/>
  <c r="J129" i="96"/>
  <c r="K129" i="96"/>
  <c r="L129" i="96" s="1"/>
  <c r="I129" i="116"/>
  <c r="J129" i="116"/>
  <c r="K129" i="116" s="1"/>
  <c r="L129" i="116" s="1"/>
  <c r="I129" i="120"/>
  <c r="K129" i="120" s="1"/>
  <c r="L129" i="120" s="1"/>
  <c r="J129" i="120"/>
  <c r="I129" i="121"/>
  <c r="K129" i="121" s="1"/>
  <c r="L129" i="121" s="1"/>
  <c r="J129" i="121"/>
  <c r="I129" i="122"/>
  <c r="J129" i="122"/>
  <c r="K129" i="122"/>
  <c r="L129" i="122" s="1"/>
  <c r="I129" i="131"/>
  <c r="J129" i="131"/>
  <c r="K129" i="131" s="1"/>
  <c r="L129" i="131" s="1"/>
  <c r="I129" i="134"/>
  <c r="K129" i="134" s="1"/>
  <c r="L129" i="134" s="1"/>
  <c r="J129" i="134"/>
  <c r="I129" i="135"/>
  <c r="J129" i="135"/>
  <c r="K129" i="135"/>
  <c r="L129" i="135" s="1"/>
  <c r="I128" i="96"/>
  <c r="J128" i="96"/>
  <c r="K128" i="96"/>
  <c r="L128" i="96" s="1"/>
  <c r="I128" i="116"/>
  <c r="J128" i="116"/>
  <c r="K128" i="116" s="1"/>
  <c r="L128" i="116" s="1"/>
  <c r="I128" i="120"/>
  <c r="K128" i="120" s="1"/>
  <c r="L128" i="120" s="1"/>
  <c r="J128" i="120"/>
  <c r="I128" i="121"/>
  <c r="K128" i="121" s="1"/>
  <c r="L128" i="121" s="1"/>
  <c r="J128" i="121"/>
  <c r="I128" i="122"/>
  <c r="J128" i="122"/>
  <c r="K128" i="122"/>
  <c r="L128" i="122" s="1"/>
  <c r="I128" i="131"/>
  <c r="J128" i="131"/>
  <c r="K128" i="131" s="1"/>
  <c r="L128" i="131" s="1"/>
  <c r="I128" i="134"/>
  <c r="K128" i="134" s="1"/>
  <c r="L128" i="134" s="1"/>
  <c r="J128" i="134"/>
  <c r="I128" i="135"/>
  <c r="J128" i="135"/>
  <c r="K128" i="135"/>
  <c r="L128" i="135" s="1"/>
  <c r="I127" i="96"/>
  <c r="J127" i="96"/>
  <c r="K127" i="96"/>
  <c r="L127" i="96" s="1"/>
  <c r="I127" i="116"/>
  <c r="J127" i="116"/>
  <c r="K127" i="116" s="1"/>
  <c r="L127" i="116" s="1"/>
  <c r="I127" i="120"/>
  <c r="K127" i="120" s="1"/>
  <c r="L127" i="120" s="1"/>
  <c r="J127" i="120"/>
  <c r="I127" i="121"/>
  <c r="K127" i="121" s="1"/>
  <c r="L127" i="121" s="1"/>
  <c r="J127" i="121"/>
  <c r="I127" i="122"/>
  <c r="J127" i="122"/>
  <c r="K127" i="122"/>
  <c r="L127" i="122" s="1"/>
  <c r="I127" i="131"/>
  <c r="J127" i="131"/>
  <c r="K127" i="131" s="1"/>
  <c r="L127" i="131" s="1"/>
  <c r="I127" i="134"/>
  <c r="K127" i="134" s="1"/>
  <c r="L127" i="134" s="1"/>
  <c r="J127" i="134"/>
  <c r="I127" i="135"/>
  <c r="J127" i="135"/>
  <c r="K127" i="135"/>
  <c r="L127" i="135" s="1"/>
  <c r="I126" i="96"/>
  <c r="J126" i="96"/>
  <c r="K126" i="96"/>
  <c r="L126" i="96" s="1"/>
  <c r="I126" i="116"/>
  <c r="J126" i="116"/>
  <c r="K126" i="116" s="1"/>
  <c r="L126" i="116" s="1"/>
  <c r="I126" i="120"/>
  <c r="K126" i="120" s="1"/>
  <c r="L126" i="120" s="1"/>
  <c r="J126" i="120"/>
  <c r="I126" i="121"/>
  <c r="K126" i="121" s="1"/>
  <c r="L126" i="121" s="1"/>
  <c r="J126" i="121"/>
  <c r="I126" i="122"/>
  <c r="J126" i="122"/>
  <c r="K126" i="122"/>
  <c r="L126" i="122" s="1"/>
  <c r="I126" i="131"/>
  <c r="J126" i="131"/>
  <c r="K126" i="131" s="1"/>
  <c r="L126" i="131" s="1"/>
  <c r="I126" i="134"/>
  <c r="K126" i="134" s="1"/>
  <c r="L126" i="134" s="1"/>
  <c r="J126" i="134"/>
  <c r="I126" i="135"/>
  <c r="J126" i="135"/>
  <c r="K126" i="135"/>
  <c r="L126" i="135" s="1"/>
  <c r="I125" i="96"/>
  <c r="J125" i="96"/>
  <c r="K125" i="96"/>
  <c r="L125" i="96" s="1"/>
  <c r="I125" i="116"/>
  <c r="J125" i="116"/>
  <c r="K125" i="116" s="1"/>
  <c r="L125" i="116" s="1"/>
  <c r="I125" i="120"/>
  <c r="K125" i="120" s="1"/>
  <c r="L125" i="120" s="1"/>
  <c r="J125" i="120"/>
  <c r="I125" i="121"/>
  <c r="K125" i="121" s="1"/>
  <c r="L125" i="121" s="1"/>
  <c r="J125" i="121"/>
  <c r="I125" i="122"/>
  <c r="J125" i="122"/>
  <c r="K125" i="122"/>
  <c r="L125" i="122" s="1"/>
  <c r="I125" i="131"/>
  <c r="J125" i="131"/>
  <c r="K125" i="131" s="1"/>
  <c r="L125" i="131" s="1"/>
  <c r="I125" i="134"/>
  <c r="K125" i="134" s="1"/>
  <c r="L125" i="134" s="1"/>
  <c r="J125" i="134"/>
  <c r="I125" i="135"/>
  <c r="J125" i="135"/>
  <c r="K125" i="135"/>
  <c r="L125" i="135" s="1"/>
  <c r="I124" i="96"/>
  <c r="J124" i="96"/>
  <c r="K124" i="96"/>
  <c r="L124" i="96" s="1"/>
  <c r="I124" i="116"/>
  <c r="J124" i="116"/>
  <c r="K124" i="116" s="1"/>
  <c r="L124" i="116" s="1"/>
  <c r="I124" i="120"/>
  <c r="K124" i="120" s="1"/>
  <c r="L124" i="120" s="1"/>
  <c r="J124" i="120"/>
  <c r="I124" i="121"/>
  <c r="K124" i="121" s="1"/>
  <c r="L124" i="121" s="1"/>
  <c r="J124" i="121"/>
  <c r="I124" i="122"/>
  <c r="J124" i="122"/>
  <c r="K124" i="122"/>
  <c r="L124" i="122" s="1"/>
  <c r="I124" i="131"/>
  <c r="J124" i="131"/>
  <c r="K124" i="131" s="1"/>
  <c r="L124" i="131" s="1"/>
  <c r="I124" i="134"/>
  <c r="K124" i="134" s="1"/>
  <c r="L124" i="134" s="1"/>
  <c r="J124" i="134"/>
  <c r="I124" i="135"/>
  <c r="J124" i="135"/>
  <c r="K124" i="135"/>
  <c r="L124" i="135" s="1"/>
  <c r="I123" i="96"/>
  <c r="J123" i="96"/>
  <c r="K123" i="96"/>
  <c r="L123" i="96" s="1"/>
  <c r="I123" i="116"/>
  <c r="J123" i="116"/>
  <c r="K123" i="116" s="1"/>
  <c r="L123" i="116" s="1"/>
  <c r="I123" i="120"/>
  <c r="K123" i="120" s="1"/>
  <c r="L123" i="120" s="1"/>
  <c r="J123" i="120"/>
  <c r="I123" i="121"/>
  <c r="K123" i="121" s="1"/>
  <c r="L123" i="121" s="1"/>
  <c r="J123" i="121"/>
  <c r="I123" i="122"/>
  <c r="J123" i="122"/>
  <c r="K123" i="122"/>
  <c r="L123" i="122" s="1"/>
  <c r="I123" i="131"/>
  <c r="J123" i="131"/>
  <c r="K123" i="131" s="1"/>
  <c r="L123" i="131" s="1"/>
  <c r="I123" i="134"/>
  <c r="K123" i="134" s="1"/>
  <c r="L123" i="134" s="1"/>
  <c r="J123" i="134"/>
  <c r="I123" i="135"/>
  <c r="J123" i="135"/>
  <c r="K123" i="135"/>
  <c r="L123" i="135" s="1"/>
  <c r="I122" i="96"/>
  <c r="J122" i="96"/>
  <c r="K122" i="96"/>
  <c r="L122" i="96" s="1"/>
  <c r="I122" i="116"/>
  <c r="J122" i="116"/>
  <c r="K122" i="116" s="1"/>
  <c r="L122" i="116" s="1"/>
  <c r="I122" i="120"/>
  <c r="K122" i="120" s="1"/>
  <c r="L122" i="120" s="1"/>
  <c r="J122" i="120"/>
  <c r="I122" i="121"/>
  <c r="K122" i="121" s="1"/>
  <c r="L122" i="121" s="1"/>
  <c r="J122" i="121"/>
  <c r="I122" i="122"/>
  <c r="J122" i="122"/>
  <c r="K122" i="122"/>
  <c r="L122" i="122" s="1"/>
  <c r="I122" i="131"/>
  <c r="J122" i="131"/>
  <c r="K122" i="131" s="1"/>
  <c r="L122" i="131" s="1"/>
  <c r="I122" i="134"/>
  <c r="K122" i="134" s="1"/>
  <c r="L122" i="134" s="1"/>
  <c r="J122" i="134"/>
  <c r="I122" i="135"/>
  <c r="J122" i="135"/>
  <c r="K122" i="135"/>
  <c r="L122" i="135" s="1"/>
  <c r="I121" i="96"/>
  <c r="J121" i="96"/>
  <c r="K121" i="96"/>
  <c r="L121" i="96" s="1"/>
  <c r="I121" i="116"/>
  <c r="J121" i="116"/>
  <c r="K121" i="116" s="1"/>
  <c r="L121" i="116" s="1"/>
  <c r="I121" i="120"/>
  <c r="K121" i="120" s="1"/>
  <c r="L121" i="120" s="1"/>
  <c r="J121" i="120"/>
  <c r="I121" i="121"/>
  <c r="K121" i="121" s="1"/>
  <c r="L121" i="121" s="1"/>
  <c r="J121" i="121"/>
  <c r="I121" i="122"/>
  <c r="J121" i="122"/>
  <c r="K121" i="122"/>
  <c r="L121" i="122" s="1"/>
  <c r="I121" i="131"/>
  <c r="J121" i="131"/>
  <c r="K121" i="131" s="1"/>
  <c r="L121" i="131" s="1"/>
  <c r="I121" i="134"/>
  <c r="K121" i="134" s="1"/>
  <c r="L121" i="134" s="1"/>
  <c r="J121" i="134"/>
  <c r="I121" i="135"/>
  <c r="J121" i="135"/>
  <c r="K121" i="135"/>
  <c r="L121" i="135" s="1"/>
  <c r="I120" i="96"/>
  <c r="J120" i="96"/>
  <c r="K120" i="96"/>
  <c r="L120" i="96" s="1"/>
  <c r="I120" i="116"/>
  <c r="J120" i="116"/>
  <c r="K120" i="116" s="1"/>
  <c r="L120" i="116" s="1"/>
  <c r="I120" i="120"/>
  <c r="K120" i="120" s="1"/>
  <c r="L120" i="120" s="1"/>
  <c r="J120" i="120"/>
  <c r="I120" i="121"/>
  <c r="K120" i="121" s="1"/>
  <c r="L120" i="121" s="1"/>
  <c r="J120" i="121"/>
  <c r="I120" i="122"/>
  <c r="J120" i="122"/>
  <c r="K120" i="122"/>
  <c r="L120" i="122" s="1"/>
  <c r="I120" i="131"/>
  <c r="J120" i="131"/>
  <c r="K120" i="131" s="1"/>
  <c r="L120" i="131" s="1"/>
  <c r="I120" i="134"/>
  <c r="K120" i="134" s="1"/>
  <c r="L120" i="134" s="1"/>
  <c r="J120" i="134"/>
  <c r="I120" i="135"/>
  <c r="J120" i="135"/>
  <c r="K120" i="135"/>
  <c r="L120" i="135" s="1"/>
  <c r="I119" i="96"/>
  <c r="J119" i="96"/>
  <c r="K119" i="96"/>
  <c r="L119" i="96" s="1"/>
  <c r="I119" i="116"/>
  <c r="J119" i="116"/>
  <c r="K119" i="116" s="1"/>
  <c r="L119" i="116" s="1"/>
  <c r="I119" i="120"/>
  <c r="K119" i="120" s="1"/>
  <c r="L119" i="120" s="1"/>
  <c r="J119" i="120"/>
  <c r="I119" i="121"/>
  <c r="K119" i="121" s="1"/>
  <c r="L119" i="121" s="1"/>
  <c r="J119" i="121"/>
  <c r="I119" i="122"/>
  <c r="J119" i="122"/>
  <c r="K119" i="122"/>
  <c r="L119" i="122" s="1"/>
  <c r="I119" i="131"/>
  <c r="J119" i="131"/>
  <c r="K119" i="131" s="1"/>
  <c r="L119" i="131" s="1"/>
  <c r="I119" i="134"/>
  <c r="K119" i="134" s="1"/>
  <c r="L119" i="134" s="1"/>
  <c r="J119" i="134"/>
  <c r="I119" i="135"/>
  <c r="J119" i="135"/>
  <c r="K119" i="135"/>
  <c r="L119" i="135" s="1"/>
  <c r="I118" i="96"/>
  <c r="J118" i="96"/>
  <c r="K118" i="96"/>
  <c r="L118" i="96" s="1"/>
  <c r="I118" i="116"/>
  <c r="J118" i="116"/>
  <c r="K118" i="116" s="1"/>
  <c r="L118" i="116" s="1"/>
  <c r="I118" i="120"/>
  <c r="K118" i="120" s="1"/>
  <c r="L118" i="120" s="1"/>
  <c r="J118" i="120"/>
  <c r="I118" i="121"/>
  <c r="K118" i="121" s="1"/>
  <c r="L118" i="121" s="1"/>
  <c r="J118" i="121"/>
  <c r="I118" i="122"/>
  <c r="J118" i="122"/>
  <c r="K118" i="122"/>
  <c r="L118" i="122" s="1"/>
  <c r="I118" i="131"/>
  <c r="J118" i="131"/>
  <c r="K118" i="131" s="1"/>
  <c r="L118" i="131" s="1"/>
  <c r="I118" i="134"/>
  <c r="K118" i="134" s="1"/>
  <c r="L118" i="134" s="1"/>
  <c r="J118" i="134"/>
  <c r="I118" i="135"/>
  <c r="J118" i="135"/>
  <c r="K118" i="135"/>
  <c r="L118" i="135" s="1"/>
  <c r="I117" i="96"/>
  <c r="J117" i="96"/>
  <c r="K117" i="96"/>
  <c r="L117" i="96" s="1"/>
  <c r="I117" i="116"/>
  <c r="J117" i="116"/>
  <c r="K117" i="116" s="1"/>
  <c r="L117" i="116" s="1"/>
  <c r="I117" i="120"/>
  <c r="K117" i="120" s="1"/>
  <c r="L117" i="120" s="1"/>
  <c r="J117" i="120"/>
  <c r="I117" i="121"/>
  <c r="K117" i="121" s="1"/>
  <c r="L117" i="121" s="1"/>
  <c r="J117" i="121"/>
  <c r="I117" i="122"/>
  <c r="J117" i="122"/>
  <c r="K117" i="122"/>
  <c r="L117" i="122" s="1"/>
  <c r="I117" i="131"/>
  <c r="J117" i="131"/>
  <c r="K117" i="131" s="1"/>
  <c r="L117" i="131" s="1"/>
  <c r="I117" i="134"/>
  <c r="K117" i="134" s="1"/>
  <c r="L117" i="134" s="1"/>
  <c r="J117" i="134"/>
  <c r="I117" i="135"/>
  <c r="J117" i="135"/>
  <c r="K117" i="135"/>
  <c r="L117" i="135" s="1"/>
  <c r="I116" i="96"/>
  <c r="J116" i="96"/>
  <c r="K116" i="96"/>
  <c r="L116" i="96" s="1"/>
  <c r="I116" i="116"/>
  <c r="J116" i="116"/>
  <c r="K116" i="116" s="1"/>
  <c r="L116" i="116" s="1"/>
  <c r="I116" i="120"/>
  <c r="K116" i="120" s="1"/>
  <c r="L116" i="120" s="1"/>
  <c r="J116" i="120"/>
  <c r="I116" i="121"/>
  <c r="K116" i="121" s="1"/>
  <c r="L116" i="121" s="1"/>
  <c r="J116" i="121"/>
  <c r="I116" i="122"/>
  <c r="J116" i="122"/>
  <c r="K116" i="122"/>
  <c r="L116" i="122" s="1"/>
  <c r="I116" i="131"/>
  <c r="J116" i="131"/>
  <c r="K116" i="131" s="1"/>
  <c r="L116" i="131" s="1"/>
  <c r="I116" i="134"/>
  <c r="K116" i="134" s="1"/>
  <c r="L116" i="134" s="1"/>
  <c r="J116" i="134"/>
  <c r="I116" i="135"/>
  <c r="J116" i="135"/>
  <c r="K116" i="135"/>
  <c r="L116" i="135" s="1"/>
  <c r="I115" i="96"/>
  <c r="J115" i="96"/>
  <c r="K115" i="96"/>
  <c r="L115" i="96" s="1"/>
  <c r="I115" i="116"/>
  <c r="J115" i="116"/>
  <c r="K115" i="116" s="1"/>
  <c r="L115" i="116" s="1"/>
  <c r="I115" i="120"/>
  <c r="J115" i="120"/>
  <c r="K115" i="120" s="1"/>
  <c r="L115" i="120" s="1"/>
  <c r="I115" i="121"/>
  <c r="K115" i="121" s="1"/>
  <c r="L115" i="121" s="1"/>
  <c r="J115" i="121"/>
  <c r="I115" i="122"/>
  <c r="J115" i="122"/>
  <c r="K115" i="122"/>
  <c r="L115" i="122"/>
  <c r="I115" i="131"/>
  <c r="K115" i="131" s="1"/>
  <c r="L115" i="131" s="1"/>
  <c r="J115" i="131"/>
  <c r="I115" i="134"/>
  <c r="J115" i="134"/>
  <c r="I115" i="135"/>
  <c r="J115" i="135"/>
  <c r="K115" i="135"/>
  <c r="L115" i="135" s="1"/>
  <c r="I114" i="96"/>
  <c r="J114" i="96"/>
  <c r="K114" i="96"/>
  <c r="L114" i="96"/>
  <c r="I114" i="116"/>
  <c r="K114" i="116" s="1"/>
  <c r="L114" i="116" s="1"/>
  <c r="J114" i="116"/>
  <c r="I114" i="120"/>
  <c r="J114" i="120"/>
  <c r="K114" i="120" s="1"/>
  <c r="L114" i="120" s="1"/>
  <c r="I114" i="121"/>
  <c r="J114" i="121"/>
  <c r="I114" i="122"/>
  <c r="J114" i="122"/>
  <c r="K114" i="122"/>
  <c r="L114" i="122" s="1"/>
  <c r="I114" i="131"/>
  <c r="K114" i="131" s="1"/>
  <c r="L114" i="131" s="1"/>
  <c r="J114" i="131"/>
  <c r="I114" i="134"/>
  <c r="K114" i="134" s="1"/>
  <c r="L114" i="134" s="1"/>
  <c r="J114" i="134"/>
  <c r="I114" i="135"/>
  <c r="J114" i="135"/>
  <c r="K114" i="135"/>
  <c r="L114" i="135"/>
  <c r="I113" i="96"/>
  <c r="J113" i="96"/>
  <c r="K113" i="96"/>
  <c r="L113" i="96" s="1"/>
  <c r="I113" i="116"/>
  <c r="K113" i="116" s="1"/>
  <c r="L113" i="116" s="1"/>
  <c r="J113" i="116"/>
  <c r="I113" i="120"/>
  <c r="J113" i="120"/>
  <c r="K113" i="120" s="1"/>
  <c r="L113" i="120" s="1"/>
  <c r="I113" i="121"/>
  <c r="K113" i="121" s="1"/>
  <c r="L113" i="121" s="1"/>
  <c r="J113" i="121"/>
  <c r="I113" i="122"/>
  <c r="J113" i="122"/>
  <c r="K113" i="122"/>
  <c r="L113" i="122"/>
  <c r="I113" i="131"/>
  <c r="K113" i="131" s="1"/>
  <c r="L113" i="131" s="1"/>
  <c r="J113" i="131"/>
  <c r="I113" i="134"/>
  <c r="J113" i="134"/>
  <c r="I113" i="135"/>
  <c r="J113" i="135"/>
  <c r="K113" i="135"/>
  <c r="L113" i="135" s="1"/>
  <c r="I112" i="96"/>
  <c r="J112" i="96"/>
  <c r="K112" i="96"/>
  <c r="L112" i="96"/>
  <c r="I112" i="116"/>
  <c r="K112" i="116" s="1"/>
  <c r="L112" i="116" s="1"/>
  <c r="J112" i="116"/>
  <c r="I112" i="120"/>
  <c r="J112" i="120"/>
  <c r="K112" i="120" s="1"/>
  <c r="L112" i="120" s="1"/>
  <c r="I112" i="121"/>
  <c r="J112" i="121"/>
  <c r="I112" i="122"/>
  <c r="J112" i="122"/>
  <c r="K112" i="122"/>
  <c r="L112" i="122" s="1"/>
  <c r="I112" i="131"/>
  <c r="K112" i="131" s="1"/>
  <c r="L112" i="131" s="1"/>
  <c r="J112" i="131"/>
  <c r="I112" i="134"/>
  <c r="K112" i="134" s="1"/>
  <c r="L112" i="134" s="1"/>
  <c r="J112" i="134"/>
  <c r="I112" i="135"/>
  <c r="J112" i="135"/>
  <c r="K112" i="135"/>
  <c r="L112" i="135"/>
  <c r="I111" i="96"/>
  <c r="J111" i="96"/>
  <c r="K111" i="96"/>
  <c r="L111" i="96" s="1"/>
  <c r="I111" i="116"/>
  <c r="K111" i="116" s="1"/>
  <c r="L111" i="116" s="1"/>
  <c r="J111" i="116"/>
  <c r="I111" i="120"/>
  <c r="J111" i="120"/>
  <c r="K111" i="120" s="1"/>
  <c r="L111" i="120" s="1"/>
  <c r="I111" i="121"/>
  <c r="K111" i="121" s="1"/>
  <c r="L111" i="121" s="1"/>
  <c r="J111" i="121"/>
  <c r="I111" i="122"/>
  <c r="J111" i="122"/>
  <c r="K111" i="122"/>
  <c r="L111" i="122"/>
  <c r="I111" i="131"/>
  <c r="K111" i="131" s="1"/>
  <c r="L111" i="131" s="1"/>
  <c r="J111" i="131"/>
  <c r="I111" i="134"/>
  <c r="J111" i="134"/>
  <c r="I111" i="135"/>
  <c r="J111" i="135"/>
  <c r="K111" i="135"/>
  <c r="L111" i="135" s="1"/>
  <c r="I110" i="96"/>
  <c r="J110" i="96"/>
  <c r="K110" i="96"/>
  <c r="L110" i="96"/>
  <c r="I110" i="116"/>
  <c r="K110" i="116" s="1"/>
  <c r="J110" i="116"/>
  <c r="L110" i="116"/>
  <c r="I110" i="120"/>
  <c r="J110" i="120"/>
  <c r="K110" i="120" s="1"/>
  <c r="L110" i="120" s="1"/>
  <c r="I110" i="121"/>
  <c r="J110" i="121"/>
  <c r="I110" i="122"/>
  <c r="J110" i="122"/>
  <c r="K110" i="122"/>
  <c r="L110" i="122"/>
  <c r="I110" i="131"/>
  <c r="K110" i="131" s="1"/>
  <c r="J110" i="131"/>
  <c r="L110" i="131"/>
  <c r="I110" i="134"/>
  <c r="J110" i="134"/>
  <c r="I110" i="135"/>
  <c r="J110" i="135"/>
  <c r="K110" i="135"/>
  <c r="L110" i="135"/>
  <c r="I109" i="96"/>
  <c r="J109" i="96"/>
  <c r="K109" i="96"/>
  <c r="L109" i="96" s="1"/>
  <c r="I109" i="116"/>
  <c r="K109" i="116" s="1"/>
  <c r="J109" i="116"/>
  <c r="L109" i="116"/>
  <c r="I109" i="120"/>
  <c r="J109" i="120"/>
  <c r="K109" i="120" s="1"/>
  <c r="L109" i="120" s="1"/>
  <c r="I109" i="121"/>
  <c r="J109" i="121"/>
  <c r="I109" i="122"/>
  <c r="J109" i="122"/>
  <c r="K109" i="122"/>
  <c r="L109" i="122" s="1"/>
  <c r="I109" i="131"/>
  <c r="K109" i="131" s="1"/>
  <c r="J109" i="131"/>
  <c r="L109" i="131"/>
  <c r="I109" i="134"/>
  <c r="J109" i="134"/>
  <c r="I109" i="135"/>
  <c r="J109" i="135"/>
  <c r="K109" i="135"/>
  <c r="L109" i="135" s="1"/>
  <c r="I108" i="96"/>
  <c r="J108" i="96"/>
  <c r="K108" i="96"/>
  <c r="L108" i="96" s="1"/>
  <c r="I108" i="116"/>
  <c r="K108" i="116" s="1"/>
  <c r="L108" i="116" s="1"/>
  <c r="J108" i="116"/>
  <c r="I108" i="120"/>
  <c r="J108" i="120"/>
  <c r="K108" i="120" s="1"/>
  <c r="L108" i="120" s="1"/>
  <c r="I108" i="121"/>
  <c r="K108" i="121" s="1"/>
  <c r="L108" i="121" s="1"/>
  <c r="J108" i="121"/>
  <c r="I108" i="122"/>
  <c r="J108" i="122"/>
  <c r="K108" i="122"/>
  <c r="L108" i="122" s="1"/>
  <c r="I108" i="131"/>
  <c r="K108" i="131" s="1"/>
  <c r="L108" i="131" s="1"/>
  <c r="J108" i="131"/>
  <c r="I108" i="134"/>
  <c r="K108" i="134" s="1"/>
  <c r="L108" i="134" s="1"/>
  <c r="J108" i="134"/>
  <c r="I108" i="135"/>
  <c r="J108" i="135"/>
  <c r="K108" i="135"/>
  <c r="L108" i="135" s="1"/>
  <c r="I107" i="96"/>
  <c r="J107" i="96"/>
  <c r="K107" i="96"/>
  <c r="L107" i="96"/>
  <c r="I107" i="116"/>
  <c r="J107" i="116"/>
  <c r="I107" i="120"/>
  <c r="J107" i="120"/>
  <c r="K107" i="120" s="1"/>
  <c r="L107" i="120"/>
  <c r="I107" i="121"/>
  <c r="J107" i="121"/>
  <c r="I107" i="122"/>
  <c r="J107" i="122"/>
  <c r="K107" i="122"/>
  <c r="L107" i="122" s="1"/>
  <c r="I107" i="131"/>
  <c r="K107" i="131" s="1"/>
  <c r="L107" i="131" s="1"/>
  <c r="J107" i="131"/>
  <c r="I107" i="134"/>
  <c r="K107" i="134" s="1"/>
  <c r="J107" i="134"/>
  <c r="L107" i="134"/>
  <c r="I107" i="135"/>
  <c r="J107" i="135"/>
  <c r="K107" i="135"/>
  <c r="L107" i="135"/>
  <c r="I106" i="96"/>
  <c r="J106" i="96"/>
  <c r="K106" i="96" s="1"/>
  <c r="L106" i="96" s="1"/>
  <c r="I106" i="116"/>
  <c r="K106" i="116" s="1"/>
  <c r="J106" i="116"/>
  <c r="L106" i="116"/>
  <c r="I106" i="120"/>
  <c r="J106" i="120"/>
  <c r="K106" i="120"/>
  <c r="L106" i="120" s="1"/>
  <c r="I106" i="121"/>
  <c r="J106" i="121"/>
  <c r="I106" i="122"/>
  <c r="J106" i="122"/>
  <c r="K106" i="122" s="1"/>
  <c r="L106" i="122" s="1"/>
  <c r="I106" i="131"/>
  <c r="K106" i="131" s="1"/>
  <c r="J106" i="131"/>
  <c r="L106" i="131"/>
  <c r="I106" i="134"/>
  <c r="J106" i="134"/>
  <c r="I106" i="135"/>
  <c r="J106" i="135"/>
  <c r="K106" i="135" s="1"/>
  <c r="L106" i="135" s="1"/>
  <c r="I105" i="96"/>
  <c r="J105" i="96"/>
  <c r="K105" i="96"/>
  <c r="L105" i="96" s="1"/>
  <c r="I105" i="116"/>
  <c r="K105" i="116" s="1"/>
  <c r="L105" i="116" s="1"/>
  <c r="J105" i="116"/>
  <c r="I105" i="120"/>
  <c r="J105" i="120"/>
  <c r="K105" i="120"/>
  <c r="L105" i="120"/>
  <c r="I105" i="121"/>
  <c r="J105" i="121"/>
  <c r="K105" i="121"/>
  <c r="L105" i="121"/>
  <c r="I105" i="122"/>
  <c r="K105" i="122" s="1"/>
  <c r="L105" i="122" s="1"/>
  <c r="J105" i="122"/>
  <c r="I105" i="131"/>
  <c r="J105" i="131"/>
  <c r="K105" i="131"/>
  <c r="L105" i="131" s="1"/>
  <c r="I105" i="134"/>
  <c r="J105" i="134"/>
  <c r="K105" i="134"/>
  <c r="L105" i="134"/>
  <c r="I105" i="135"/>
  <c r="K105" i="135" s="1"/>
  <c r="L105" i="135" s="1"/>
  <c r="J105" i="135"/>
  <c r="I104" i="96"/>
  <c r="K104" i="96" s="1"/>
  <c r="L104" i="96" s="1"/>
  <c r="J104" i="96"/>
  <c r="I104" i="116"/>
  <c r="J104" i="116"/>
  <c r="K104" i="116"/>
  <c r="L104" i="116" s="1"/>
  <c r="I104" i="120"/>
  <c r="J104" i="120"/>
  <c r="K104" i="120"/>
  <c r="L104" i="120"/>
  <c r="I104" i="121"/>
  <c r="J104" i="121"/>
  <c r="K104" i="121"/>
  <c r="L104" i="121"/>
  <c r="I104" i="122"/>
  <c r="K104" i="122" s="1"/>
  <c r="L104" i="122" s="1"/>
  <c r="J104" i="122"/>
  <c r="I104" i="131"/>
  <c r="J104" i="131"/>
  <c r="K104" i="131"/>
  <c r="L104" i="131" s="1"/>
  <c r="I104" i="134"/>
  <c r="J104" i="134"/>
  <c r="K104" i="134"/>
  <c r="L104" i="134"/>
  <c r="I104" i="135"/>
  <c r="K104" i="135" s="1"/>
  <c r="L104" i="135" s="1"/>
  <c r="J104" i="135"/>
  <c r="I103" i="96"/>
  <c r="K103" i="96" s="1"/>
  <c r="L103" i="96" s="1"/>
  <c r="J103" i="96"/>
  <c r="I103" i="116"/>
  <c r="J103" i="116"/>
  <c r="K103" i="116"/>
  <c r="L103" i="116" s="1"/>
  <c r="I103" i="120"/>
  <c r="J103" i="120"/>
  <c r="K103" i="120"/>
  <c r="L103" i="120" s="1"/>
  <c r="I103" i="121"/>
  <c r="J103" i="121"/>
  <c r="K103" i="121"/>
  <c r="L103" i="121"/>
  <c r="I103" i="122"/>
  <c r="K103" i="122" s="1"/>
  <c r="L103" i="122" s="1"/>
  <c r="J103" i="122"/>
  <c r="I103" i="131"/>
  <c r="J103" i="131"/>
  <c r="K103" i="131"/>
  <c r="L103" i="131" s="1"/>
  <c r="I103" i="134"/>
  <c r="J103" i="134"/>
  <c r="K103" i="134"/>
  <c r="L103" i="134"/>
  <c r="I103" i="135"/>
  <c r="K103" i="135" s="1"/>
  <c r="L103" i="135" s="1"/>
  <c r="J103" i="135"/>
  <c r="I102" i="96"/>
  <c r="K102" i="96" s="1"/>
  <c r="L102" i="96" s="1"/>
  <c r="J102" i="96"/>
  <c r="I102" i="116"/>
  <c r="J102" i="116"/>
  <c r="K102" i="116"/>
  <c r="L102" i="116" s="1"/>
  <c r="I102" i="120"/>
  <c r="J102" i="120"/>
  <c r="K102" i="120"/>
  <c r="L102" i="120" s="1"/>
  <c r="I102" i="121"/>
  <c r="J102" i="121"/>
  <c r="K102" i="121"/>
  <c r="L102" i="121"/>
  <c r="I102" i="122"/>
  <c r="K102" i="122" s="1"/>
  <c r="L102" i="122" s="1"/>
  <c r="J102" i="122"/>
  <c r="I102" i="131"/>
  <c r="J102" i="131"/>
  <c r="K102" i="131"/>
  <c r="L102" i="131" s="1"/>
  <c r="I102" i="134"/>
  <c r="J102" i="134"/>
  <c r="K102" i="134"/>
  <c r="L102" i="134"/>
  <c r="I102" i="135"/>
  <c r="K102" i="135" s="1"/>
  <c r="L102" i="135" s="1"/>
  <c r="J102" i="135"/>
  <c r="I101" i="96"/>
  <c r="K101" i="96" s="1"/>
  <c r="L101" i="96" s="1"/>
  <c r="J101" i="96"/>
  <c r="I101" i="116"/>
  <c r="J101" i="116"/>
  <c r="K101" i="116"/>
  <c r="L101" i="116" s="1"/>
  <c r="I101" i="120"/>
  <c r="J101" i="120"/>
  <c r="K101" i="120"/>
  <c r="L101" i="120" s="1"/>
  <c r="I101" i="121"/>
  <c r="J101" i="121"/>
  <c r="K101" i="121"/>
  <c r="L101" i="121"/>
  <c r="I101" i="122"/>
  <c r="K101" i="122" s="1"/>
  <c r="L101" i="122" s="1"/>
  <c r="J101" i="122"/>
  <c r="I101" i="131"/>
  <c r="J101" i="131"/>
  <c r="K101" i="131"/>
  <c r="L101" i="131" s="1"/>
  <c r="I101" i="134"/>
  <c r="J101" i="134"/>
  <c r="K101" i="134"/>
  <c r="L101" i="134"/>
  <c r="I101" i="135"/>
  <c r="K101" i="135" s="1"/>
  <c r="L101" i="135" s="1"/>
  <c r="J101" i="135"/>
  <c r="I100" i="96"/>
  <c r="K100" i="96" s="1"/>
  <c r="L100" i="96" s="1"/>
  <c r="J100" i="96"/>
  <c r="I100" i="116"/>
  <c r="J100" i="116"/>
  <c r="K100" i="116"/>
  <c r="L100" i="116" s="1"/>
  <c r="I100" i="120"/>
  <c r="J100" i="120"/>
  <c r="K100" i="120"/>
  <c r="L100" i="120" s="1"/>
  <c r="I100" i="121"/>
  <c r="J100" i="121"/>
  <c r="K100" i="121"/>
  <c r="L100" i="121"/>
  <c r="I100" i="122"/>
  <c r="K100" i="122" s="1"/>
  <c r="L100" i="122" s="1"/>
  <c r="J100" i="122"/>
  <c r="I100" i="131"/>
  <c r="J100" i="131"/>
  <c r="K100" i="131"/>
  <c r="L100" i="131" s="1"/>
  <c r="I100" i="134"/>
  <c r="J100" i="134"/>
  <c r="K100" i="134"/>
  <c r="L100" i="134"/>
  <c r="I100" i="135"/>
  <c r="K100" i="135" s="1"/>
  <c r="L100" i="135" s="1"/>
  <c r="J100" i="135"/>
  <c r="I99" i="96"/>
  <c r="K99" i="96" s="1"/>
  <c r="L99" i="96" s="1"/>
  <c r="J99" i="96"/>
  <c r="I99" i="116"/>
  <c r="J99" i="116"/>
  <c r="K99" i="116"/>
  <c r="L99" i="116" s="1"/>
  <c r="I99" i="120"/>
  <c r="J99" i="120"/>
  <c r="K99" i="120"/>
  <c r="L99" i="120" s="1"/>
  <c r="I99" i="121"/>
  <c r="J99" i="121"/>
  <c r="K99" i="121"/>
  <c r="L99" i="121"/>
  <c r="I99" i="122"/>
  <c r="K99" i="122" s="1"/>
  <c r="L99" i="122" s="1"/>
  <c r="J99" i="122"/>
  <c r="I99" i="131"/>
  <c r="J99" i="131"/>
  <c r="K99" i="131"/>
  <c r="L99" i="131" s="1"/>
  <c r="I99" i="134"/>
  <c r="J99" i="134"/>
  <c r="K99" i="134"/>
  <c r="L99" i="134"/>
  <c r="I99" i="135"/>
  <c r="K99" i="135" s="1"/>
  <c r="L99" i="135" s="1"/>
  <c r="J99" i="135"/>
  <c r="I98" i="96"/>
  <c r="K98" i="96" s="1"/>
  <c r="L98" i="96" s="1"/>
  <c r="J98" i="96"/>
  <c r="I98" i="116"/>
  <c r="J98" i="116"/>
  <c r="K98" i="116"/>
  <c r="L98" i="116" s="1"/>
  <c r="I98" i="120"/>
  <c r="J98" i="120"/>
  <c r="K98" i="120"/>
  <c r="L98" i="120" s="1"/>
  <c r="I98" i="121"/>
  <c r="J98" i="121"/>
  <c r="K98" i="121"/>
  <c r="L98" i="121"/>
  <c r="I98" i="122"/>
  <c r="K98" i="122" s="1"/>
  <c r="L98" i="122" s="1"/>
  <c r="J98" i="122"/>
  <c r="I98" i="131"/>
  <c r="J98" i="131"/>
  <c r="K98" i="131"/>
  <c r="L98" i="131" s="1"/>
  <c r="I98" i="134"/>
  <c r="J98" i="134"/>
  <c r="K98" i="134"/>
  <c r="L98" i="134"/>
  <c r="I98" i="135"/>
  <c r="K98" i="135" s="1"/>
  <c r="L98" i="135" s="1"/>
  <c r="J98" i="135"/>
  <c r="I97" i="96"/>
  <c r="K97" i="96" s="1"/>
  <c r="L97" i="96" s="1"/>
  <c r="J97" i="96"/>
  <c r="I97" i="116"/>
  <c r="J97" i="116"/>
  <c r="K97" i="116"/>
  <c r="L97" i="116" s="1"/>
  <c r="I97" i="120"/>
  <c r="J97" i="120"/>
  <c r="K97" i="120"/>
  <c r="L97" i="120" s="1"/>
  <c r="I97" i="121"/>
  <c r="J97" i="121"/>
  <c r="K97" i="121"/>
  <c r="L97" i="121"/>
  <c r="I97" i="122"/>
  <c r="K97" i="122" s="1"/>
  <c r="L97" i="122" s="1"/>
  <c r="J97" i="122"/>
  <c r="I97" i="131"/>
  <c r="J97" i="131"/>
  <c r="K97" i="131"/>
  <c r="L97" i="131" s="1"/>
  <c r="I97" i="134"/>
  <c r="J97" i="134"/>
  <c r="K97" i="134"/>
  <c r="L97" i="134"/>
  <c r="I97" i="135"/>
  <c r="K97" i="135" s="1"/>
  <c r="L97" i="135" s="1"/>
  <c r="J97" i="135"/>
  <c r="I96" i="96"/>
  <c r="K96" i="96" s="1"/>
  <c r="L96" i="96" s="1"/>
  <c r="J96" i="96"/>
  <c r="I96" i="116"/>
  <c r="J96" i="116"/>
  <c r="K96" i="116"/>
  <c r="L96" i="116" s="1"/>
  <c r="I96" i="120"/>
  <c r="J96" i="120"/>
  <c r="K96" i="120"/>
  <c r="L96" i="120" s="1"/>
  <c r="I96" i="121"/>
  <c r="J96" i="121"/>
  <c r="K96" i="121"/>
  <c r="L96" i="121"/>
  <c r="I96" i="122"/>
  <c r="K96" i="122" s="1"/>
  <c r="L96" i="122" s="1"/>
  <c r="J96" i="122"/>
  <c r="I96" i="131"/>
  <c r="J96" i="131"/>
  <c r="K96" i="131"/>
  <c r="L96" i="131" s="1"/>
  <c r="I96" i="134"/>
  <c r="J96" i="134"/>
  <c r="K96" i="134"/>
  <c r="L96" i="134"/>
  <c r="I96" i="135"/>
  <c r="K96" i="135" s="1"/>
  <c r="L96" i="135" s="1"/>
  <c r="J96" i="135"/>
  <c r="I95" i="96"/>
  <c r="K95" i="96" s="1"/>
  <c r="L95" i="96" s="1"/>
  <c r="J95" i="96"/>
  <c r="I95" i="116"/>
  <c r="J95" i="116"/>
  <c r="K95" i="116"/>
  <c r="L95" i="116" s="1"/>
  <c r="I95" i="120"/>
  <c r="J95" i="120"/>
  <c r="K95" i="120"/>
  <c r="L95" i="120" s="1"/>
  <c r="I95" i="121"/>
  <c r="J95" i="121"/>
  <c r="K95" i="121"/>
  <c r="L95" i="121"/>
  <c r="I95" i="122"/>
  <c r="K95" i="122" s="1"/>
  <c r="L95" i="122" s="1"/>
  <c r="J95" i="122"/>
  <c r="I95" i="131"/>
  <c r="J95" i="131"/>
  <c r="K95" i="131"/>
  <c r="L95" i="131" s="1"/>
  <c r="I95" i="134"/>
  <c r="J95" i="134"/>
  <c r="K95" i="134"/>
  <c r="L95" i="134"/>
  <c r="I95" i="135"/>
  <c r="K95" i="135" s="1"/>
  <c r="L95" i="135" s="1"/>
  <c r="J95" i="135"/>
  <c r="I94" i="96"/>
  <c r="K94" i="96" s="1"/>
  <c r="L94" i="96" s="1"/>
  <c r="J94" i="96"/>
  <c r="I94" i="116"/>
  <c r="K94" i="116" s="1"/>
  <c r="L94" i="116" s="1"/>
  <c r="J94" i="116"/>
  <c r="I94" i="120"/>
  <c r="J94" i="120"/>
  <c r="K94" i="120"/>
  <c r="L94" i="120" s="1"/>
  <c r="I94" i="121"/>
  <c r="J94" i="121"/>
  <c r="K94" i="121"/>
  <c r="L94" i="121"/>
  <c r="I94" i="122"/>
  <c r="K94" i="122" s="1"/>
  <c r="L94" i="122" s="1"/>
  <c r="J94" i="122"/>
  <c r="I94" i="131"/>
  <c r="K94" i="131" s="1"/>
  <c r="L94" i="131" s="1"/>
  <c r="J94" i="131"/>
  <c r="I94" i="134"/>
  <c r="J94" i="134"/>
  <c r="K94" i="134"/>
  <c r="L94" i="134"/>
  <c r="I94" i="135"/>
  <c r="K94" i="135" s="1"/>
  <c r="L94" i="135" s="1"/>
  <c r="J94" i="135"/>
  <c r="I93" i="96"/>
  <c r="K93" i="96" s="1"/>
  <c r="L93" i="96" s="1"/>
  <c r="J93" i="96"/>
  <c r="I93" i="116"/>
  <c r="K93" i="116" s="1"/>
  <c r="L93" i="116" s="1"/>
  <c r="J93" i="116"/>
  <c r="I93" i="120"/>
  <c r="J93" i="120"/>
  <c r="K93" i="120"/>
  <c r="L93" i="120" s="1"/>
  <c r="I93" i="121"/>
  <c r="J93" i="121"/>
  <c r="K93" i="121"/>
  <c r="L93" i="121"/>
  <c r="I93" i="122"/>
  <c r="K93" i="122" s="1"/>
  <c r="L93" i="122" s="1"/>
  <c r="J93" i="122"/>
  <c r="I93" i="131"/>
  <c r="K93" i="131" s="1"/>
  <c r="L93" i="131" s="1"/>
  <c r="J93" i="131"/>
  <c r="I93" i="134"/>
  <c r="J93" i="134"/>
  <c r="K93" i="134"/>
  <c r="L93" i="134"/>
  <c r="I93" i="135"/>
  <c r="K93" i="135" s="1"/>
  <c r="L93" i="135" s="1"/>
  <c r="J93" i="135"/>
  <c r="I92" i="96"/>
  <c r="K92" i="96" s="1"/>
  <c r="L92" i="96" s="1"/>
  <c r="J92" i="96"/>
  <c r="I92" i="116"/>
  <c r="K92" i="116" s="1"/>
  <c r="L92" i="116" s="1"/>
  <c r="J92" i="116"/>
  <c r="I92" i="120"/>
  <c r="J92" i="120"/>
  <c r="K92" i="120"/>
  <c r="L92" i="120" s="1"/>
  <c r="I92" i="121"/>
  <c r="J92" i="121"/>
  <c r="K92" i="121"/>
  <c r="L92" i="121"/>
  <c r="I92" i="122"/>
  <c r="K92" i="122" s="1"/>
  <c r="L92" i="122" s="1"/>
  <c r="J92" i="122"/>
  <c r="I92" i="131"/>
  <c r="K92" i="131" s="1"/>
  <c r="L92" i="131" s="1"/>
  <c r="J92" i="131"/>
  <c r="I92" i="134"/>
  <c r="J92" i="134"/>
  <c r="K92" i="134"/>
  <c r="L92" i="134"/>
  <c r="I92" i="135"/>
  <c r="K92" i="135" s="1"/>
  <c r="L92" i="135" s="1"/>
  <c r="J92" i="135"/>
  <c r="I91" i="96"/>
  <c r="K91" i="96" s="1"/>
  <c r="L91" i="96" s="1"/>
  <c r="J91" i="96"/>
  <c r="I91" i="116"/>
  <c r="K91" i="116" s="1"/>
  <c r="L91" i="116" s="1"/>
  <c r="J91" i="116"/>
  <c r="I91" i="120"/>
  <c r="J91" i="120"/>
  <c r="K91" i="120"/>
  <c r="L91" i="120" s="1"/>
  <c r="I91" i="121"/>
  <c r="J91" i="121"/>
  <c r="K91" i="121"/>
  <c r="L91" i="121"/>
  <c r="I91" i="122"/>
  <c r="K91" i="122" s="1"/>
  <c r="L91" i="122" s="1"/>
  <c r="J91" i="122"/>
  <c r="I91" i="131"/>
  <c r="K91" i="131" s="1"/>
  <c r="L91" i="131" s="1"/>
  <c r="J91" i="131"/>
  <c r="I91" i="134"/>
  <c r="J91" i="134"/>
  <c r="K91" i="134"/>
  <c r="L91" i="134"/>
  <c r="I91" i="135"/>
  <c r="K91" i="135" s="1"/>
  <c r="L91" i="135" s="1"/>
  <c r="J91" i="135"/>
  <c r="I90" i="96"/>
  <c r="K90" i="96" s="1"/>
  <c r="L90" i="96" s="1"/>
  <c r="J90" i="96"/>
  <c r="I90" i="116"/>
  <c r="K90" i="116" s="1"/>
  <c r="L90" i="116" s="1"/>
  <c r="J90" i="116"/>
  <c r="I90" i="120"/>
  <c r="J90" i="120"/>
  <c r="K90" i="120"/>
  <c r="L90" i="120" s="1"/>
  <c r="I90" i="121"/>
  <c r="J90" i="121"/>
  <c r="K90" i="121"/>
  <c r="L90" i="121"/>
  <c r="I90" i="122"/>
  <c r="K90" i="122" s="1"/>
  <c r="L90" i="122" s="1"/>
  <c r="J90" i="122"/>
  <c r="I90" i="131"/>
  <c r="K90" i="131" s="1"/>
  <c r="L90" i="131" s="1"/>
  <c r="J90" i="131"/>
  <c r="I90" i="134"/>
  <c r="J90" i="134"/>
  <c r="K90" i="134"/>
  <c r="L90" i="134"/>
  <c r="I90" i="135"/>
  <c r="K90" i="135" s="1"/>
  <c r="L90" i="135" s="1"/>
  <c r="J90" i="135"/>
  <c r="I89" i="96"/>
  <c r="K89" i="96" s="1"/>
  <c r="L89" i="96" s="1"/>
  <c r="J89" i="96"/>
  <c r="I89" i="116"/>
  <c r="K89" i="116" s="1"/>
  <c r="L89" i="116" s="1"/>
  <c r="J89" i="116"/>
  <c r="I89" i="120"/>
  <c r="J89" i="120"/>
  <c r="K89" i="120"/>
  <c r="L89" i="120" s="1"/>
  <c r="I89" i="121"/>
  <c r="J89" i="121"/>
  <c r="K89" i="121"/>
  <c r="L89" i="121"/>
  <c r="I89" i="122"/>
  <c r="K89" i="122" s="1"/>
  <c r="L89" i="122" s="1"/>
  <c r="J89" i="122"/>
  <c r="I89" i="131"/>
  <c r="K89" i="131" s="1"/>
  <c r="L89" i="131" s="1"/>
  <c r="J89" i="131"/>
  <c r="I89" i="134"/>
  <c r="J89" i="134"/>
  <c r="K89" i="134"/>
  <c r="L89" i="134"/>
  <c r="I89" i="135"/>
  <c r="K89" i="135" s="1"/>
  <c r="L89" i="135" s="1"/>
  <c r="J89" i="135"/>
  <c r="I88" i="96"/>
  <c r="K88" i="96" s="1"/>
  <c r="L88" i="96" s="1"/>
  <c r="J88" i="96"/>
  <c r="I88" i="116"/>
  <c r="K88" i="116" s="1"/>
  <c r="L88" i="116" s="1"/>
  <c r="J88" i="116"/>
  <c r="I88" i="120"/>
  <c r="J88" i="120"/>
  <c r="K88" i="120"/>
  <c r="L88" i="120" s="1"/>
  <c r="I88" i="121"/>
  <c r="J88" i="121"/>
  <c r="K88" i="121"/>
  <c r="L88" i="121"/>
  <c r="I88" i="122"/>
  <c r="K88" i="122" s="1"/>
  <c r="L88" i="122" s="1"/>
  <c r="J88" i="122"/>
  <c r="I88" i="131"/>
  <c r="K88" i="131" s="1"/>
  <c r="L88" i="131" s="1"/>
  <c r="J88" i="131"/>
  <c r="I88" i="134"/>
  <c r="J88" i="134"/>
  <c r="K88" i="134"/>
  <c r="L88" i="134"/>
  <c r="I88" i="135"/>
  <c r="K88" i="135" s="1"/>
  <c r="L88" i="135" s="1"/>
  <c r="J88" i="135"/>
  <c r="I87" i="96"/>
  <c r="K87" i="96" s="1"/>
  <c r="L87" i="96" s="1"/>
  <c r="J87" i="96"/>
  <c r="I87" i="116"/>
  <c r="K87" i="116" s="1"/>
  <c r="L87" i="116" s="1"/>
  <c r="J87" i="116"/>
  <c r="I87" i="120"/>
  <c r="J87" i="120"/>
  <c r="K87" i="120"/>
  <c r="L87" i="120" s="1"/>
  <c r="I87" i="121"/>
  <c r="J87" i="121"/>
  <c r="K87" i="121"/>
  <c r="L87" i="121"/>
  <c r="I87" i="122"/>
  <c r="K87" i="122" s="1"/>
  <c r="L87" i="122" s="1"/>
  <c r="J87" i="122"/>
  <c r="I87" i="131"/>
  <c r="K87" i="131" s="1"/>
  <c r="L87" i="131" s="1"/>
  <c r="J87" i="131"/>
  <c r="I87" i="134"/>
  <c r="J87" i="134"/>
  <c r="K87" i="134"/>
  <c r="L87" i="134"/>
  <c r="I87" i="135"/>
  <c r="K87" i="135" s="1"/>
  <c r="L87" i="135" s="1"/>
  <c r="J87" i="135"/>
  <c r="I86" i="96"/>
  <c r="K86" i="96" s="1"/>
  <c r="L86" i="96" s="1"/>
  <c r="J86" i="96"/>
  <c r="I86" i="116"/>
  <c r="K86" i="116" s="1"/>
  <c r="L86" i="116" s="1"/>
  <c r="J86" i="116"/>
  <c r="I86" i="120"/>
  <c r="J86" i="120"/>
  <c r="K86" i="120"/>
  <c r="L86" i="120" s="1"/>
  <c r="I86" i="121"/>
  <c r="J86" i="121"/>
  <c r="K86" i="121"/>
  <c r="L86" i="121"/>
  <c r="I86" i="122"/>
  <c r="K86" i="122" s="1"/>
  <c r="L86" i="122" s="1"/>
  <c r="J86" i="122"/>
  <c r="I86" i="131"/>
  <c r="K86" i="131" s="1"/>
  <c r="L86" i="131" s="1"/>
  <c r="J86" i="131"/>
  <c r="I86" i="134"/>
  <c r="J86" i="134"/>
  <c r="K86" i="134"/>
  <c r="L86" i="134"/>
  <c r="I86" i="135"/>
  <c r="K86" i="135" s="1"/>
  <c r="L86" i="135" s="1"/>
  <c r="J86" i="135"/>
  <c r="I85" i="96"/>
  <c r="K85" i="96" s="1"/>
  <c r="L85" i="96" s="1"/>
  <c r="J85" i="96"/>
  <c r="I85" i="116"/>
  <c r="K85" i="116" s="1"/>
  <c r="L85" i="116" s="1"/>
  <c r="J85" i="116"/>
  <c r="I85" i="120"/>
  <c r="J85" i="120"/>
  <c r="K85" i="120"/>
  <c r="L85" i="120" s="1"/>
  <c r="I85" i="121"/>
  <c r="J85" i="121"/>
  <c r="K85" i="121"/>
  <c r="L85" i="121"/>
  <c r="I85" i="122"/>
  <c r="K85" i="122" s="1"/>
  <c r="L85" i="122" s="1"/>
  <c r="J85" i="122"/>
  <c r="I85" i="131"/>
  <c r="K85" i="131" s="1"/>
  <c r="L85" i="131" s="1"/>
  <c r="J85" i="131"/>
  <c r="I85" i="134"/>
  <c r="J85" i="134"/>
  <c r="K85" i="134"/>
  <c r="L85" i="134"/>
  <c r="I85" i="135"/>
  <c r="K85" i="135" s="1"/>
  <c r="L85" i="135" s="1"/>
  <c r="J85" i="135"/>
  <c r="I84" i="96"/>
  <c r="K84" i="96" s="1"/>
  <c r="L84" i="96" s="1"/>
  <c r="J84" i="96"/>
  <c r="I84" i="116"/>
  <c r="K84" i="116" s="1"/>
  <c r="L84" i="116" s="1"/>
  <c r="J84" i="116"/>
  <c r="I84" i="120"/>
  <c r="J84" i="120"/>
  <c r="K84" i="120"/>
  <c r="L84" i="120" s="1"/>
  <c r="I84" i="121"/>
  <c r="J84" i="121"/>
  <c r="K84" i="121"/>
  <c r="L84" i="121"/>
  <c r="I84" i="122"/>
  <c r="K84" i="122" s="1"/>
  <c r="L84" i="122" s="1"/>
  <c r="J84" i="122"/>
  <c r="I84" i="131"/>
  <c r="K84" i="131" s="1"/>
  <c r="L84" i="131" s="1"/>
  <c r="J84" i="131"/>
  <c r="I84" i="134"/>
  <c r="J84" i="134"/>
  <c r="K84" i="134"/>
  <c r="L84" i="134"/>
  <c r="I84" i="135"/>
  <c r="K84" i="135" s="1"/>
  <c r="L84" i="135" s="1"/>
  <c r="J84" i="135"/>
  <c r="I83" i="96"/>
  <c r="K83" i="96" s="1"/>
  <c r="L83" i="96" s="1"/>
  <c r="J83" i="96"/>
  <c r="I83" i="116"/>
  <c r="K83" i="116" s="1"/>
  <c r="L83" i="116" s="1"/>
  <c r="J83" i="116"/>
  <c r="I83" i="120"/>
  <c r="J83" i="120"/>
  <c r="K83" i="120"/>
  <c r="L83" i="120" s="1"/>
  <c r="I83" i="121"/>
  <c r="J83" i="121"/>
  <c r="K83" i="121"/>
  <c r="L83" i="121"/>
  <c r="I83" i="122"/>
  <c r="K83" i="122" s="1"/>
  <c r="L83" i="122" s="1"/>
  <c r="J83" i="122"/>
  <c r="I83" i="131"/>
  <c r="K83" i="131" s="1"/>
  <c r="L83" i="131" s="1"/>
  <c r="J83" i="131"/>
  <c r="I83" i="134"/>
  <c r="J83" i="134"/>
  <c r="K83" i="134"/>
  <c r="L83" i="134"/>
  <c r="I83" i="135"/>
  <c r="K83" i="135" s="1"/>
  <c r="L83" i="135" s="1"/>
  <c r="J83" i="135"/>
  <c r="I82" i="96"/>
  <c r="K82" i="96" s="1"/>
  <c r="L82" i="96" s="1"/>
  <c r="J82" i="96"/>
  <c r="I82" i="116"/>
  <c r="K82" i="116" s="1"/>
  <c r="L82" i="116" s="1"/>
  <c r="J82" i="116"/>
  <c r="I82" i="120"/>
  <c r="J82" i="120"/>
  <c r="K82" i="120"/>
  <c r="L82" i="120" s="1"/>
  <c r="I82" i="121"/>
  <c r="J82" i="121"/>
  <c r="K82" i="121"/>
  <c r="L82" i="121"/>
  <c r="I82" i="122"/>
  <c r="K82" i="122" s="1"/>
  <c r="L82" i="122" s="1"/>
  <c r="J82" i="122"/>
  <c r="I82" i="131"/>
  <c r="K82" i="131" s="1"/>
  <c r="L82" i="131" s="1"/>
  <c r="J82" i="131"/>
  <c r="I82" i="134"/>
  <c r="J82" i="134"/>
  <c r="K82" i="134"/>
  <c r="L82" i="134"/>
  <c r="I82" i="135"/>
  <c r="K82" i="135" s="1"/>
  <c r="L82" i="135" s="1"/>
  <c r="J82" i="135"/>
  <c r="I81" i="96"/>
  <c r="K81" i="96" s="1"/>
  <c r="L81" i="96" s="1"/>
  <c r="J81" i="96"/>
  <c r="I81" i="116"/>
  <c r="K81" i="116" s="1"/>
  <c r="L81" i="116" s="1"/>
  <c r="J81" i="116"/>
  <c r="I81" i="120"/>
  <c r="J81" i="120"/>
  <c r="K81" i="120"/>
  <c r="L81" i="120" s="1"/>
  <c r="I81" i="121"/>
  <c r="J81" i="121"/>
  <c r="K81" i="121"/>
  <c r="L81" i="121"/>
  <c r="I81" i="122"/>
  <c r="K81" i="122" s="1"/>
  <c r="L81" i="122" s="1"/>
  <c r="J81" i="122"/>
  <c r="I81" i="131"/>
  <c r="K81" i="131" s="1"/>
  <c r="L81" i="131" s="1"/>
  <c r="J81" i="131"/>
  <c r="I81" i="134"/>
  <c r="J81" i="134"/>
  <c r="K81" i="134"/>
  <c r="L81" i="134"/>
  <c r="I81" i="135"/>
  <c r="K81" i="135" s="1"/>
  <c r="L81" i="135" s="1"/>
  <c r="J81" i="135"/>
  <c r="I80" i="96"/>
  <c r="K80" i="96" s="1"/>
  <c r="L80" i="96" s="1"/>
  <c r="J80" i="96"/>
  <c r="I80" i="116"/>
  <c r="K80" i="116" s="1"/>
  <c r="L80" i="116" s="1"/>
  <c r="J80" i="116"/>
  <c r="I80" i="120"/>
  <c r="J80" i="120"/>
  <c r="K80" i="120"/>
  <c r="L80" i="120" s="1"/>
  <c r="I80" i="121"/>
  <c r="J80" i="121"/>
  <c r="K80" i="121"/>
  <c r="L80" i="121"/>
  <c r="I80" i="122"/>
  <c r="K80" i="122" s="1"/>
  <c r="L80" i="122" s="1"/>
  <c r="J80" i="122"/>
  <c r="I80" i="131"/>
  <c r="K80" i="131" s="1"/>
  <c r="L80" i="131" s="1"/>
  <c r="J80" i="131"/>
  <c r="I80" i="134"/>
  <c r="J80" i="134"/>
  <c r="K80" i="134"/>
  <c r="L80" i="134"/>
  <c r="I80" i="135"/>
  <c r="K80" i="135" s="1"/>
  <c r="L80" i="135" s="1"/>
  <c r="J80" i="135"/>
  <c r="I79" i="96"/>
  <c r="K79" i="96" s="1"/>
  <c r="L79" i="96" s="1"/>
  <c r="J79" i="96"/>
  <c r="I79" i="116"/>
  <c r="K79" i="116" s="1"/>
  <c r="L79" i="116" s="1"/>
  <c r="J79" i="116"/>
  <c r="I79" i="120"/>
  <c r="J79" i="120"/>
  <c r="K79" i="120"/>
  <c r="L79" i="120" s="1"/>
  <c r="I79" i="121"/>
  <c r="J79" i="121"/>
  <c r="K79" i="121"/>
  <c r="L79" i="121"/>
  <c r="I79" i="122"/>
  <c r="K79" i="122" s="1"/>
  <c r="L79" i="122" s="1"/>
  <c r="J79" i="122"/>
  <c r="I79" i="131"/>
  <c r="K79" i="131" s="1"/>
  <c r="L79" i="131" s="1"/>
  <c r="J79" i="131"/>
  <c r="I79" i="134"/>
  <c r="J79" i="134"/>
  <c r="K79" i="134"/>
  <c r="L79" i="134"/>
  <c r="I79" i="135"/>
  <c r="K79" i="135" s="1"/>
  <c r="L79" i="135" s="1"/>
  <c r="J79" i="135"/>
  <c r="I78" i="96"/>
  <c r="K78" i="96" s="1"/>
  <c r="L78" i="96" s="1"/>
  <c r="J78" i="96"/>
  <c r="I78" i="116"/>
  <c r="K78" i="116" s="1"/>
  <c r="L78" i="116" s="1"/>
  <c r="J78" i="116"/>
  <c r="I78" i="120"/>
  <c r="J78" i="120"/>
  <c r="K78" i="120"/>
  <c r="L78" i="120" s="1"/>
  <c r="I78" i="121"/>
  <c r="J78" i="121"/>
  <c r="K78" i="121"/>
  <c r="L78" i="121"/>
  <c r="I78" i="122"/>
  <c r="K78" i="122" s="1"/>
  <c r="L78" i="122" s="1"/>
  <c r="J78" i="122"/>
  <c r="I78" i="131"/>
  <c r="K78" i="131" s="1"/>
  <c r="L78" i="131" s="1"/>
  <c r="J78" i="131"/>
  <c r="I78" i="134"/>
  <c r="J78" i="134"/>
  <c r="K78" i="134"/>
  <c r="L78" i="134"/>
  <c r="I78" i="135"/>
  <c r="K78" i="135" s="1"/>
  <c r="L78" i="135" s="1"/>
  <c r="J78" i="135"/>
  <c r="I77" i="96"/>
  <c r="K77" i="96" s="1"/>
  <c r="L77" i="96" s="1"/>
  <c r="J77" i="96"/>
  <c r="I77" i="116"/>
  <c r="K77" i="116" s="1"/>
  <c r="L77" i="116" s="1"/>
  <c r="J77" i="116"/>
  <c r="I77" i="120"/>
  <c r="J77" i="120"/>
  <c r="K77" i="120"/>
  <c r="L77" i="120" s="1"/>
  <c r="I77" i="121"/>
  <c r="J77" i="121"/>
  <c r="K77" i="121"/>
  <c r="L77" i="121"/>
  <c r="I77" i="122"/>
  <c r="K77" i="122" s="1"/>
  <c r="L77" i="122" s="1"/>
  <c r="J77" i="122"/>
  <c r="I77" i="131"/>
  <c r="K77" i="131" s="1"/>
  <c r="L77" i="131" s="1"/>
  <c r="J77" i="131"/>
  <c r="I77" i="134"/>
  <c r="J77" i="134"/>
  <c r="K77" i="134"/>
  <c r="L77" i="134"/>
  <c r="I77" i="135"/>
  <c r="K77" i="135" s="1"/>
  <c r="L77" i="135" s="1"/>
  <c r="J77" i="135"/>
  <c r="I76" i="96"/>
  <c r="K76" i="96" s="1"/>
  <c r="L76" i="96" s="1"/>
  <c r="J76" i="96"/>
  <c r="I76" i="116"/>
  <c r="K76" i="116" s="1"/>
  <c r="L76" i="116" s="1"/>
  <c r="J76" i="116"/>
  <c r="I76" i="120"/>
  <c r="J76" i="120"/>
  <c r="K76" i="120"/>
  <c r="L76" i="120" s="1"/>
  <c r="I76" i="121"/>
  <c r="J76" i="121"/>
  <c r="K76" i="121"/>
  <c r="L76" i="121"/>
  <c r="I76" i="122"/>
  <c r="K76" i="122" s="1"/>
  <c r="L76" i="122" s="1"/>
  <c r="J76" i="122"/>
  <c r="I76" i="131"/>
  <c r="K76" i="131" s="1"/>
  <c r="L76" i="131" s="1"/>
  <c r="J76" i="131"/>
  <c r="I76" i="134"/>
  <c r="J76" i="134"/>
  <c r="K76" i="134"/>
  <c r="L76" i="134"/>
  <c r="I76" i="135"/>
  <c r="K76" i="135" s="1"/>
  <c r="L76" i="135" s="1"/>
  <c r="J76" i="135"/>
  <c r="I75" i="96"/>
  <c r="K75" i="96" s="1"/>
  <c r="L75" i="96" s="1"/>
  <c r="J75" i="96"/>
  <c r="I75" i="116"/>
  <c r="K75" i="116" s="1"/>
  <c r="L75" i="116" s="1"/>
  <c r="J75" i="116"/>
  <c r="I75" i="120"/>
  <c r="J75" i="120"/>
  <c r="K75" i="120"/>
  <c r="L75" i="120" s="1"/>
  <c r="I75" i="121"/>
  <c r="J75" i="121"/>
  <c r="K75" i="121"/>
  <c r="L75" i="121"/>
  <c r="I75" i="122"/>
  <c r="K75" i="122" s="1"/>
  <c r="L75" i="122" s="1"/>
  <c r="J75" i="122"/>
  <c r="I75" i="131"/>
  <c r="K75" i="131" s="1"/>
  <c r="L75" i="131" s="1"/>
  <c r="J75" i="131"/>
  <c r="I75" i="134"/>
  <c r="J75" i="134"/>
  <c r="K75" i="134"/>
  <c r="L75" i="134"/>
  <c r="I75" i="135"/>
  <c r="K75" i="135" s="1"/>
  <c r="L75" i="135" s="1"/>
  <c r="J75" i="135"/>
  <c r="I74" i="96"/>
  <c r="K74" i="96" s="1"/>
  <c r="L74" i="96" s="1"/>
  <c r="J74" i="96"/>
  <c r="I74" i="116"/>
  <c r="K74" i="116" s="1"/>
  <c r="L74" i="116" s="1"/>
  <c r="J74" i="116"/>
  <c r="I74" i="120"/>
  <c r="J74" i="120"/>
  <c r="K74" i="120"/>
  <c r="L74" i="120" s="1"/>
  <c r="I74" i="121"/>
  <c r="J74" i="121"/>
  <c r="K74" i="121"/>
  <c r="L74" i="121"/>
  <c r="I74" i="122"/>
  <c r="K74" i="122" s="1"/>
  <c r="L74" i="122" s="1"/>
  <c r="J74" i="122"/>
  <c r="I74" i="131"/>
  <c r="K74" i="131" s="1"/>
  <c r="L74" i="131" s="1"/>
  <c r="J74" i="131"/>
  <c r="I74" i="134"/>
  <c r="J74" i="134"/>
  <c r="K74" i="134"/>
  <c r="L74" i="134"/>
  <c r="I74" i="135"/>
  <c r="K74" i="135" s="1"/>
  <c r="L74" i="135" s="1"/>
  <c r="J74" i="135"/>
  <c r="I73" i="96"/>
  <c r="K73" i="96" s="1"/>
  <c r="L73" i="96" s="1"/>
  <c r="J73" i="96"/>
  <c r="I73" i="116"/>
  <c r="K73" i="116" s="1"/>
  <c r="L73" i="116" s="1"/>
  <c r="J73" i="116"/>
  <c r="I73" i="120"/>
  <c r="J73" i="120"/>
  <c r="K73" i="120"/>
  <c r="L73" i="120" s="1"/>
  <c r="I73" i="121"/>
  <c r="J73" i="121"/>
  <c r="K73" i="121"/>
  <c r="L73" i="121"/>
  <c r="I73" i="122"/>
  <c r="K73" i="122" s="1"/>
  <c r="L73" i="122" s="1"/>
  <c r="J73" i="122"/>
  <c r="I73" i="131"/>
  <c r="K73" i="131" s="1"/>
  <c r="L73" i="131" s="1"/>
  <c r="J73" i="131"/>
  <c r="I73" i="134"/>
  <c r="J73" i="134"/>
  <c r="K73" i="134"/>
  <c r="L73" i="134"/>
  <c r="I73" i="135"/>
  <c r="K73" i="135" s="1"/>
  <c r="L73" i="135" s="1"/>
  <c r="J73" i="135"/>
  <c r="I72" i="96"/>
  <c r="K72" i="96" s="1"/>
  <c r="L72" i="96" s="1"/>
  <c r="J72" i="96"/>
  <c r="I72" i="116"/>
  <c r="K72" i="116" s="1"/>
  <c r="L72" i="116" s="1"/>
  <c r="J72" i="116"/>
  <c r="I72" i="120"/>
  <c r="J72" i="120"/>
  <c r="K72" i="120"/>
  <c r="L72" i="120" s="1"/>
  <c r="I72" i="121"/>
  <c r="J72" i="121"/>
  <c r="K72" i="121"/>
  <c r="L72" i="121"/>
  <c r="I72" i="122"/>
  <c r="K72" i="122" s="1"/>
  <c r="L72" i="122" s="1"/>
  <c r="J72" i="122"/>
  <c r="I72" i="131"/>
  <c r="K72" i="131" s="1"/>
  <c r="L72" i="131" s="1"/>
  <c r="J72" i="131"/>
  <c r="I72" i="134"/>
  <c r="J72" i="134"/>
  <c r="K72" i="134"/>
  <c r="L72" i="134"/>
  <c r="I72" i="135"/>
  <c r="K72" i="135" s="1"/>
  <c r="L72" i="135" s="1"/>
  <c r="J72" i="135"/>
  <c r="I71" i="96"/>
  <c r="K71" i="96" s="1"/>
  <c r="L71" i="96" s="1"/>
  <c r="J71" i="96"/>
  <c r="I71" i="116"/>
  <c r="K71" i="116" s="1"/>
  <c r="L71" i="116" s="1"/>
  <c r="J71" i="116"/>
  <c r="I71" i="120"/>
  <c r="J71" i="120"/>
  <c r="K71" i="120"/>
  <c r="L71" i="120" s="1"/>
  <c r="I71" i="121"/>
  <c r="J71" i="121"/>
  <c r="K71" i="121"/>
  <c r="L71" i="121"/>
  <c r="I71" i="122"/>
  <c r="K71" i="122" s="1"/>
  <c r="L71" i="122" s="1"/>
  <c r="J71" i="122"/>
  <c r="I71" i="131"/>
  <c r="K71" i="131" s="1"/>
  <c r="L71" i="131" s="1"/>
  <c r="J71" i="131"/>
  <c r="I71" i="134"/>
  <c r="J71" i="134"/>
  <c r="K71" i="134"/>
  <c r="L71" i="134"/>
  <c r="I71" i="135"/>
  <c r="K71" i="135" s="1"/>
  <c r="L71" i="135" s="1"/>
  <c r="J71" i="135"/>
  <c r="I70" i="96"/>
  <c r="K70" i="96" s="1"/>
  <c r="L70" i="96" s="1"/>
  <c r="J70" i="96"/>
  <c r="I70" i="116"/>
  <c r="K70" i="116" s="1"/>
  <c r="L70" i="116" s="1"/>
  <c r="J70" i="116"/>
  <c r="I70" i="120"/>
  <c r="J70" i="120"/>
  <c r="K70" i="120"/>
  <c r="L70" i="120" s="1"/>
  <c r="I70" i="121"/>
  <c r="J70" i="121"/>
  <c r="K70" i="121"/>
  <c r="L70" i="121"/>
  <c r="I70" i="122"/>
  <c r="K70" i="122" s="1"/>
  <c r="L70" i="122" s="1"/>
  <c r="J70" i="122"/>
  <c r="I70" i="131"/>
  <c r="K70" i="131" s="1"/>
  <c r="L70" i="131" s="1"/>
  <c r="J70" i="131"/>
  <c r="I70" i="134"/>
  <c r="J70" i="134"/>
  <c r="K70" i="134"/>
  <c r="L70" i="134"/>
  <c r="I70" i="135"/>
  <c r="K70" i="135" s="1"/>
  <c r="L70" i="135" s="1"/>
  <c r="J70" i="135"/>
  <c r="I69" i="96"/>
  <c r="K69" i="96" s="1"/>
  <c r="L69" i="96" s="1"/>
  <c r="J69" i="96"/>
  <c r="I69" i="116"/>
  <c r="K69" i="116" s="1"/>
  <c r="L69" i="116" s="1"/>
  <c r="J69" i="116"/>
  <c r="I69" i="120"/>
  <c r="J69" i="120"/>
  <c r="K69" i="120"/>
  <c r="L69" i="120" s="1"/>
  <c r="I69" i="121"/>
  <c r="J69" i="121"/>
  <c r="K69" i="121"/>
  <c r="L69" i="121"/>
  <c r="I69" i="122"/>
  <c r="K69" i="122" s="1"/>
  <c r="L69" i="122" s="1"/>
  <c r="J69" i="122"/>
  <c r="I69" i="131"/>
  <c r="K69" i="131" s="1"/>
  <c r="L69" i="131" s="1"/>
  <c r="J69" i="131"/>
  <c r="I69" i="134"/>
  <c r="J69" i="134"/>
  <c r="K69" i="134"/>
  <c r="L69" i="134"/>
  <c r="I69" i="135"/>
  <c r="K69" i="135" s="1"/>
  <c r="L69" i="135" s="1"/>
  <c r="J69" i="135"/>
  <c r="I68" i="96"/>
  <c r="K68" i="96" s="1"/>
  <c r="L68" i="96" s="1"/>
  <c r="J68" i="96"/>
  <c r="I68" i="116"/>
  <c r="K68" i="116" s="1"/>
  <c r="L68" i="116" s="1"/>
  <c r="J68" i="116"/>
  <c r="I68" i="120"/>
  <c r="J68" i="120"/>
  <c r="K68" i="120"/>
  <c r="L68" i="120" s="1"/>
  <c r="I68" i="121"/>
  <c r="J68" i="121"/>
  <c r="K68" i="121"/>
  <c r="L68" i="121"/>
  <c r="I68" i="122"/>
  <c r="K68" i="122" s="1"/>
  <c r="L68" i="122" s="1"/>
  <c r="J68" i="122"/>
  <c r="I68" i="131"/>
  <c r="J68" i="131"/>
  <c r="K68" i="131"/>
  <c r="L68" i="131" s="1"/>
  <c r="I68" i="134"/>
  <c r="J68" i="134"/>
  <c r="K68" i="134"/>
  <c r="L68" i="134"/>
  <c r="I68" i="135"/>
  <c r="K68" i="135" s="1"/>
  <c r="L68" i="135" s="1"/>
  <c r="J68" i="135"/>
  <c r="I67" i="96"/>
  <c r="K67" i="96" s="1"/>
  <c r="L67" i="96" s="1"/>
  <c r="J67" i="96"/>
  <c r="I67" i="116"/>
  <c r="K67" i="116" s="1"/>
  <c r="L67" i="116" s="1"/>
  <c r="J67" i="116"/>
  <c r="I67" i="120"/>
  <c r="J67" i="120"/>
  <c r="K67" i="120"/>
  <c r="L67" i="120" s="1"/>
  <c r="I67" i="121"/>
  <c r="J67" i="121"/>
  <c r="K67" i="121"/>
  <c r="L67" i="121"/>
  <c r="I67" i="122"/>
  <c r="K67" i="122" s="1"/>
  <c r="L67" i="122" s="1"/>
  <c r="J67" i="122"/>
  <c r="I67" i="131"/>
  <c r="K67" i="131" s="1"/>
  <c r="L67" i="131" s="1"/>
  <c r="J67" i="131"/>
  <c r="I67" i="134"/>
  <c r="J67" i="134"/>
  <c r="K67" i="134"/>
  <c r="L67" i="134"/>
  <c r="I67" i="135"/>
  <c r="K67" i="135" s="1"/>
  <c r="L67" i="135" s="1"/>
  <c r="J67" i="135"/>
  <c r="I66" i="96"/>
  <c r="K66" i="96" s="1"/>
  <c r="L66" i="96" s="1"/>
  <c r="J66" i="96"/>
  <c r="I66" i="116"/>
  <c r="K66" i="116" s="1"/>
  <c r="L66" i="116" s="1"/>
  <c r="J66" i="116"/>
  <c r="I66" i="120"/>
  <c r="J66" i="120"/>
  <c r="K66" i="120"/>
  <c r="L66" i="120"/>
  <c r="I66" i="121"/>
  <c r="J66" i="121"/>
  <c r="K66" i="121"/>
  <c r="L66" i="121"/>
  <c r="I66" i="122"/>
  <c r="K66" i="122" s="1"/>
  <c r="L66" i="122" s="1"/>
  <c r="J66" i="122"/>
  <c r="I66" i="131"/>
  <c r="K66" i="131" s="1"/>
  <c r="L66" i="131" s="1"/>
  <c r="J66" i="131"/>
  <c r="I66" i="134"/>
  <c r="J66" i="134"/>
  <c r="K66" i="134"/>
  <c r="L66" i="134"/>
  <c r="I66" i="135"/>
  <c r="K66" i="135" s="1"/>
  <c r="L66" i="135" s="1"/>
  <c r="J66" i="135"/>
  <c r="I65" i="96"/>
  <c r="K65" i="96" s="1"/>
  <c r="L65" i="96" s="1"/>
  <c r="J65" i="96"/>
  <c r="I65" i="116"/>
  <c r="J65" i="116"/>
  <c r="K65" i="116"/>
  <c r="L65" i="116" s="1"/>
  <c r="I65" i="120"/>
  <c r="J65" i="120"/>
  <c r="K65" i="120" s="1"/>
  <c r="L65" i="120" s="1"/>
  <c r="I65" i="121"/>
  <c r="J65" i="121"/>
  <c r="K65" i="121"/>
  <c r="L65" i="121"/>
  <c r="I65" i="122"/>
  <c r="K65" i="122" s="1"/>
  <c r="L65" i="122" s="1"/>
  <c r="J65" i="122"/>
  <c r="I65" i="131"/>
  <c r="K65" i="131" s="1"/>
  <c r="L65" i="131" s="1"/>
  <c r="J65" i="131"/>
  <c r="I65" i="134"/>
  <c r="J65" i="134"/>
  <c r="K65" i="134"/>
  <c r="L65" i="134"/>
  <c r="I65" i="135"/>
  <c r="K65" i="135" s="1"/>
  <c r="L65" i="135" s="1"/>
  <c r="J65" i="135"/>
  <c r="I64" i="96"/>
  <c r="K64" i="96" s="1"/>
  <c r="L64" i="96" s="1"/>
  <c r="J64" i="96"/>
  <c r="I64" i="116"/>
  <c r="J64" i="116"/>
  <c r="K64" i="116"/>
  <c r="L64" i="116" s="1"/>
  <c r="I64" i="120"/>
  <c r="J64" i="120"/>
  <c r="K64" i="120"/>
  <c r="L64" i="120" s="1"/>
  <c r="I64" i="121"/>
  <c r="J64" i="121"/>
  <c r="K64" i="121"/>
  <c r="L64" i="121"/>
  <c r="I64" i="122"/>
  <c r="K64" i="122" s="1"/>
  <c r="L64" i="122" s="1"/>
  <c r="J64" i="122"/>
  <c r="I64" i="131"/>
  <c r="J64" i="131"/>
  <c r="K64" i="131"/>
  <c r="L64" i="131" s="1"/>
  <c r="I64" i="134"/>
  <c r="J64" i="134"/>
  <c r="K64" i="134"/>
  <c r="L64" i="134"/>
  <c r="I64" i="135"/>
  <c r="K64" i="135" s="1"/>
  <c r="L64" i="135" s="1"/>
  <c r="J64" i="135"/>
  <c r="I63" i="96"/>
  <c r="K63" i="96" s="1"/>
  <c r="L63" i="96" s="1"/>
  <c r="J63" i="96"/>
  <c r="I63" i="116"/>
  <c r="J63" i="116"/>
  <c r="K63" i="116" s="1"/>
  <c r="L63" i="116" s="1"/>
  <c r="I63" i="120"/>
  <c r="J63" i="120"/>
  <c r="K63" i="120" s="1"/>
  <c r="L63" i="120" s="1"/>
  <c r="I63" i="121"/>
  <c r="J63" i="121"/>
  <c r="K63" i="121"/>
  <c r="L63" i="121"/>
  <c r="I63" i="122"/>
  <c r="K63" i="122" s="1"/>
  <c r="L63" i="122" s="1"/>
  <c r="J63" i="122"/>
  <c r="I63" i="131"/>
  <c r="J63" i="131"/>
  <c r="K63" i="131"/>
  <c r="L63" i="131" s="1"/>
  <c r="I63" i="134"/>
  <c r="J63" i="134"/>
  <c r="K63" i="134"/>
  <c r="L63" i="134"/>
  <c r="I63" i="135"/>
  <c r="K63" i="135" s="1"/>
  <c r="L63" i="135" s="1"/>
  <c r="J63" i="135"/>
  <c r="I62" i="96"/>
  <c r="K62" i="96" s="1"/>
  <c r="L62" i="96" s="1"/>
  <c r="J62" i="96"/>
  <c r="I62" i="116"/>
  <c r="J62" i="116"/>
  <c r="K62" i="116"/>
  <c r="L62" i="116" s="1"/>
  <c r="I62" i="120"/>
  <c r="J62" i="120"/>
  <c r="K62" i="120"/>
  <c r="L62" i="120" s="1"/>
  <c r="I62" i="121"/>
  <c r="J62" i="121"/>
  <c r="K62" i="121"/>
  <c r="L62" i="121"/>
  <c r="I62" i="122"/>
  <c r="K62" i="122" s="1"/>
  <c r="L62" i="122" s="1"/>
  <c r="J62" i="122"/>
  <c r="I62" i="131"/>
  <c r="J62" i="131"/>
  <c r="K62" i="131" s="1"/>
  <c r="L62" i="131" s="1"/>
  <c r="I62" i="134"/>
  <c r="J62" i="134"/>
  <c r="K62" i="134"/>
  <c r="L62" i="134"/>
  <c r="I62" i="135"/>
  <c r="K62" i="135" s="1"/>
  <c r="L62" i="135" s="1"/>
  <c r="J62" i="135"/>
  <c r="I61" i="96"/>
  <c r="K61" i="96" s="1"/>
  <c r="L61" i="96" s="1"/>
  <c r="J61" i="96"/>
  <c r="I61" i="116"/>
  <c r="J61" i="116"/>
  <c r="K61" i="116"/>
  <c r="L61" i="116" s="1"/>
  <c r="I61" i="120"/>
  <c r="J61" i="120"/>
  <c r="K61" i="120"/>
  <c r="L61" i="120"/>
  <c r="I61" i="121"/>
  <c r="J61" i="121"/>
  <c r="K61" i="121"/>
  <c r="L61" i="121"/>
  <c r="I61" i="122"/>
  <c r="K61" i="122" s="1"/>
  <c r="L61" i="122" s="1"/>
  <c r="J61" i="122"/>
  <c r="I61" i="131"/>
  <c r="J61" i="131"/>
  <c r="K61" i="131" s="1"/>
  <c r="L61" i="131" s="1"/>
  <c r="I61" i="134"/>
  <c r="J61" i="134"/>
  <c r="K61" i="134"/>
  <c r="L61" i="134"/>
  <c r="I61" i="135"/>
  <c r="K61" i="135" s="1"/>
  <c r="L61" i="135" s="1"/>
  <c r="J61" i="135"/>
  <c r="I60" i="96"/>
  <c r="K60" i="96" s="1"/>
  <c r="L60" i="96" s="1"/>
  <c r="J60" i="96"/>
  <c r="I60" i="116"/>
  <c r="J60" i="116"/>
  <c r="K60" i="116" s="1"/>
  <c r="L60" i="116" s="1"/>
  <c r="I60" i="120"/>
  <c r="K60" i="120" s="1"/>
  <c r="L60" i="120" s="1"/>
  <c r="J60" i="120"/>
  <c r="I60" i="121"/>
  <c r="J60" i="121"/>
  <c r="K60" i="121"/>
  <c r="L60" i="121"/>
  <c r="I60" i="122"/>
  <c r="K60" i="122" s="1"/>
  <c r="L60" i="122" s="1"/>
  <c r="J60" i="122"/>
  <c r="I60" i="131"/>
  <c r="J60" i="131"/>
  <c r="K60" i="131"/>
  <c r="L60" i="131" s="1"/>
  <c r="I60" i="134"/>
  <c r="J60" i="134"/>
  <c r="K60" i="134"/>
  <c r="L60" i="134" s="1"/>
  <c r="I60" i="135"/>
  <c r="K60" i="135" s="1"/>
  <c r="L60" i="135" s="1"/>
  <c r="J60" i="135"/>
  <c r="I59" i="96"/>
  <c r="K59" i="96" s="1"/>
  <c r="L59" i="96" s="1"/>
  <c r="J59" i="96"/>
  <c r="I59" i="116"/>
  <c r="J59" i="116"/>
  <c r="K59" i="116"/>
  <c r="L59" i="116" s="1"/>
  <c r="I59" i="120"/>
  <c r="K59" i="120" s="1"/>
  <c r="L59" i="120" s="1"/>
  <c r="J59" i="120"/>
  <c r="I59" i="121"/>
  <c r="J59" i="121"/>
  <c r="K59" i="121"/>
  <c r="L59" i="121" s="1"/>
  <c r="I59" i="122"/>
  <c r="K59" i="122" s="1"/>
  <c r="L59" i="122" s="1"/>
  <c r="J59" i="122"/>
  <c r="I59" i="131"/>
  <c r="K59" i="131" s="1"/>
  <c r="L59" i="131" s="1"/>
  <c r="J59" i="131"/>
  <c r="I59" i="134"/>
  <c r="J59" i="134"/>
  <c r="K59" i="134"/>
  <c r="L59" i="134" s="1"/>
  <c r="I59" i="135"/>
  <c r="K59" i="135" s="1"/>
  <c r="L59" i="135" s="1"/>
  <c r="J59" i="135"/>
  <c r="I58" i="96"/>
  <c r="K58" i="96" s="1"/>
  <c r="L58" i="96" s="1"/>
  <c r="J58" i="96"/>
  <c r="I58" i="116"/>
  <c r="K58" i="116" s="1"/>
  <c r="L58" i="116" s="1"/>
  <c r="J58" i="116"/>
  <c r="I58" i="120"/>
  <c r="J58" i="120"/>
  <c r="K58" i="120"/>
  <c r="L58" i="120" s="1"/>
  <c r="I58" i="121"/>
  <c r="J58" i="121"/>
  <c r="K58" i="121"/>
  <c r="L58" i="121" s="1"/>
  <c r="I58" i="122"/>
  <c r="K58" i="122" s="1"/>
  <c r="L58" i="122" s="1"/>
  <c r="J58" i="122"/>
  <c r="I58" i="131"/>
  <c r="J58" i="131"/>
  <c r="K58" i="131"/>
  <c r="L58" i="131" s="1"/>
  <c r="I58" i="134"/>
  <c r="J58" i="134"/>
  <c r="K58" i="134"/>
  <c r="L58" i="134"/>
  <c r="I58" i="135"/>
  <c r="K58" i="135" s="1"/>
  <c r="L58" i="135" s="1"/>
  <c r="J58" i="135"/>
  <c r="I57" i="96"/>
  <c r="K57" i="96" s="1"/>
  <c r="L57" i="96" s="1"/>
  <c r="J57" i="96"/>
  <c r="I57" i="116"/>
  <c r="J57" i="116"/>
  <c r="K57" i="116"/>
  <c r="L57" i="116" s="1"/>
  <c r="I57" i="120"/>
  <c r="J57" i="120"/>
  <c r="K57" i="120"/>
  <c r="L57" i="120"/>
  <c r="I57" i="121"/>
  <c r="J57" i="121"/>
  <c r="K57" i="121"/>
  <c r="L57" i="121"/>
  <c r="I57" i="122"/>
  <c r="K57" i="122" s="1"/>
  <c r="L57" i="122" s="1"/>
  <c r="J57" i="122"/>
  <c r="I57" i="131"/>
  <c r="J57" i="131"/>
  <c r="K57" i="131" s="1"/>
  <c r="L57" i="131" s="1"/>
  <c r="I57" i="134"/>
  <c r="J57" i="134"/>
  <c r="K57" i="134"/>
  <c r="L57" i="134"/>
  <c r="I57" i="135"/>
  <c r="K57" i="135" s="1"/>
  <c r="L57" i="135" s="1"/>
  <c r="J57" i="135"/>
  <c r="I56" i="96"/>
  <c r="K56" i="96" s="1"/>
  <c r="L56" i="96" s="1"/>
  <c r="J56" i="96"/>
  <c r="I56" i="116"/>
  <c r="J56" i="116"/>
  <c r="K56" i="116" s="1"/>
  <c r="L56" i="116" s="1"/>
  <c r="I56" i="120"/>
  <c r="K56" i="120" s="1"/>
  <c r="L56" i="120" s="1"/>
  <c r="J56" i="120"/>
  <c r="I56" i="121"/>
  <c r="J56" i="121"/>
  <c r="K56" i="121"/>
  <c r="L56" i="121"/>
  <c r="I56" i="122"/>
  <c r="K56" i="122" s="1"/>
  <c r="L56" i="122" s="1"/>
  <c r="J56" i="122"/>
  <c r="I56" i="131"/>
  <c r="J56" i="131"/>
  <c r="K56" i="131"/>
  <c r="L56" i="131" s="1"/>
  <c r="I56" i="134"/>
  <c r="J56" i="134"/>
  <c r="K56" i="134" s="1"/>
  <c r="L56" i="134" s="1"/>
  <c r="I56" i="135"/>
  <c r="K56" i="135" s="1"/>
  <c r="J56" i="135"/>
  <c r="L56" i="135"/>
  <c r="I55" i="96"/>
  <c r="K55" i="96" s="1"/>
  <c r="J55" i="96"/>
  <c r="L55" i="96"/>
  <c r="I55" i="116"/>
  <c r="K55" i="116" s="1"/>
  <c r="L55" i="116" s="1"/>
  <c r="J55" i="116"/>
  <c r="I55" i="120"/>
  <c r="J55" i="120"/>
  <c r="K55" i="120"/>
  <c r="L55" i="120"/>
  <c r="I55" i="121"/>
  <c r="J55" i="121"/>
  <c r="K55" i="121"/>
  <c r="L55" i="121"/>
  <c r="I55" i="122"/>
  <c r="K55" i="122" s="1"/>
  <c r="L55" i="122" s="1"/>
  <c r="J55" i="122"/>
  <c r="I55" i="131"/>
  <c r="J55" i="131"/>
  <c r="K55" i="131"/>
  <c r="L55" i="131" s="1"/>
  <c r="I55" i="134"/>
  <c r="J55" i="134"/>
  <c r="K55" i="134"/>
  <c r="L55" i="134" s="1"/>
  <c r="I55" i="135"/>
  <c r="K55" i="135" s="1"/>
  <c r="J55" i="135"/>
  <c r="L55" i="135"/>
  <c r="I54" i="96"/>
  <c r="K54" i="96" s="1"/>
  <c r="J54" i="96"/>
  <c r="L54" i="96"/>
  <c r="I54" i="116"/>
  <c r="K54" i="116" s="1"/>
  <c r="L54" i="116" s="1"/>
  <c r="J54" i="116"/>
  <c r="I54" i="120"/>
  <c r="J54" i="120"/>
  <c r="K54" i="120" s="1"/>
  <c r="L54" i="120" s="1"/>
  <c r="I54" i="121"/>
  <c r="J54" i="121"/>
  <c r="K54" i="121" s="1"/>
  <c r="L54" i="121" s="1"/>
  <c r="I54" i="122"/>
  <c r="K54" i="122" s="1"/>
  <c r="L54" i="122" s="1"/>
  <c r="J54" i="122"/>
  <c r="I54" i="131"/>
  <c r="J54" i="131"/>
  <c r="K54" i="131" s="1"/>
  <c r="L54" i="131" s="1"/>
  <c r="I54" i="134"/>
  <c r="J54" i="134"/>
  <c r="K54" i="134"/>
  <c r="L54" i="134"/>
  <c r="I54" i="135"/>
  <c r="K54" i="135" s="1"/>
  <c r="J54" i="135"/>
  <c r="L54" i="135"/>
  <c r="I53" i="96"/>
  <c r="K53" i="96" s="1"/>
  <c r="J53" i="96"/>
  <c r="L53" i="96"/>
  <c r="I53" i="116"/>
  <c r="K53" i="116" s="1"/>
  <c r="L53" i="116" s="1"/>
  <c r="J53" i="116"/>
  <c r="I53" i="120"/>
  <c r="J53" i="120"/>
  <c r="K53" i="120"/>
  <c r="L53" i="120" s="1"/>
  <c r="I53" i="121"/>
  <c r="J53" i="121"/>
  <c r="K53" i="121"/>
  <c r="L53" i="121" s="1"/>
  <c r="I53" i="122"/>
  <c r="K53" i="122" s="1"/>
  <c r="J53" i="122"/>
  <c r="L53" i="122"/>
  <c r="I53" i="131"/>
  <c r="J53" i="131"/>
  <c r="K53" i="131"/>
  <c r="L53" i="131" s="1"/>
  <c r="I53" i="134"/>
  <c r="J53" i="134"/>
  <c r="K53" i="134" s="1"/>
  <c r="L53" i="134" s="1"/>
  <c r="I53" i="135"/>
  <c r="K53" i="135" s="1"/>
  <c r="J53" i="135"/>
  <c r="L53" i="135"/>
  <c r="I52" i="96"/>
  <c r="K52" i="96" s="1"/>
  <c r="L52" i="96" s="1"/>
  <c r="J52" i="96"/>
  <c r="I52" i="116"/>
  <c r="J52" i="116"/>
  <c r="K52" i="116"/>
  <c r="L52" i="116" s="1"/>
  <c r="I52" i="120"/>
  <c r="J52" i="120"/>
  <c r="K52" i="120"/>
  <c r="L52" i="120"/>
  <c r="I52" i="121"/>
  <c r="J52" i="121"/>
  <c r="K52" i="121" s="1"/>
  <c r="L52" i="121" s="1"/>
  <c r="I52" i="122"/>
  <c r="K52" i="122" s="1"/>
  <c r="J52" i="122"/>
  <c r="L52" i="122"/>
  <c r="I52" i="131"/>
  <c r="J52" i="131"/>
  <c r="K52" i="131"/>
  <c r="L52" i="131" s="1"/>
  <c r="I52" i="134"/>
  <c r="J52" i="134"/>
  <c r="K52" i="134"/>
  <c r="L52" i="134" s="1"/>
  <c r="I52" i="135"/>
  <c r="K52" i="135" s="1"/>
  <c r="L52" i="135" s="1"/>
  <c r="J52" i="135"/>
  <c r="I51" i="96"/>
  <c r="K51" i="96" s="1"/>
  <c r="L51" i="96" s="1"/>
  <c r="J51" i="96"/>
  <c r="I51" i="116"/>
  <c r="J51" i="116"/>
  <c r="K51" i="116"/>
  <c r="L51" i="116" s="1"/>
  <c r="I51" i="120"/>
  <c r="K51" i="120" s="1"/>
  <c r="L51" i="120" s="1"/>
  <c r="J51" i="120"/>
  <c r="I51" i="121"/>
  <c r="J51" i="121"/>
  <c r="K51" i="121"/>
  <c r="L51" i="121" s="1"/>
  <c r="I51" i="122"/>
  <c r="K51" i="122" s="1"/>
  <c r="J51" i="122"/>
  <c r="L51" i="122"/>
  <c r="I51" i="131"/>
  <c r="K51" i="131" s="1"/>
  <c r="L51" i="131" s="1"/>
  <c r="J51" i="131"/>
  <c r="I51" i="134"/>
  <c r="J51" i="134"/>
  <c r="K51" i="134"/>
  <c r="L51" i="134"/>
  <c r="I51" i="135"/>
  <c r="K51" i="135" s="1"/>
  <c r="L51" i="135" s="1"/>
  <c r="J51" i="135"/>
  <c r="I50" i="96"/>
  <c r="K50" i="96" s="1"/>
  <c r="L50" i="96" s="1"/>
  <c r="J50" i="96"/>
  <c r="I50" i="116"/>
  <c r="J50" i="116"/>
  <c r="K50" i="116" s="1"/>
  <c r="L50" i="116" s="1"/>
  <c r="I50" i="120"/>
  <c r="K50" i="120" s="1"/>
  <c r="L50" i="120" s="1"/>
  <c r="J50" i="120"/>
  <c r="I50" i="121"/>
  <c r="J50" i="121"/>
  <c r="K50" i="121"/>
  <c r="L50" i="121"/>
  <c r="I50" i="122"/>
  <c r="K50" i="122" s="1"/>
  <c r="J50" i="122"/>
  <c r="L50" i="122"/>
  <c r="I50" i="131"/>
  <c r="K50" i="131" s="1"/>
  <c r="L50" i="131" s="1"/>
  <c r="J50" i="131"/>
  <c r="I50" i="134"/>
  <c r="J50" i="134"/>
  <c r="K50" i="134" s="1"/>
  <c r="L50" i="134" s="1"/>
  <c r="I50" i="135"/>
  <c r="K50" i="135" s="1"/>
  <c r="L50" i="135" s="1"/>
  <c r="J50" i="135"/>
  <c r="I49" i="96"/>
  <c r="K49" i="96" s="1"/>
  <c r="J49" i="96"/>
  <c r="L49" i="96"/>
  <c r="I49" i="116"/>
  <c r="J49" i="116"/>
  <c r="K49" i="116"/>
  <c r="L49" i="116" s="1"/>
  <c r="I49" i="120"/>
  <c r="K49" i="120" s="1"/>
  <c r="L49" i="120" s="1"/>
  <c r="J49" i="120"/>
  <c r="I49" i="121"/>
  <c r="J49" i="121"/>
  <c r="K49" i="121" s="1"/>
  <c r="L49" i="121" s="1"/>
  <c r="I49" i="122"/>
  <c r="K49" i="122" s="1"/>
  <c r="J49" i="122"/>
  <c r="L49" i="122"/>
  <c r="I49" i="131"/>
  <c r="K49" i="131" s="1"/>
  <c r="L49" i="131" s="1"/>
  <c r="J49" i="131"/>
  <c r="I49" i="134"/>
  <c r="J49" i="134"/>
  <c r="K49" i="134"/>
  <c r="L49" i="134" s="1"/>
  <c r="I49" i="135"/>
  <c r="K49" i="135" s="1"/>
  <c r="J49" i="135"/>
  <c r="L49" i="135"/>
  <c r="I48" i="96"/>
  <c r="K48" i="96" s="1"/>
  <c r="J48" i="96"/>
  <c r="L48" i="96"/>
  <c r="I48" i="116"/>
  <c r="J48" i="116"/>
  <c r="K48" i="116"/>
  <c r="L48" i="116" s="1"/>
  <c r="I48" i="120"/>
  <c r="J48" i="120"/>
  <c r="K48" i="120"/>
  <c r="L48" i="120" s="1"/>
  <c r="I48" i="121"/>
  <c r="J48" i="121"/>
  <c r="K48" i="121"/>
  <c r="L48" i="121" s="1"/>
  <c r="I48" i="122"/>
  <c r="K48" i="122" s="1"/>
  <c r="L48" i="122" s="1"/>
  <c r="J48" i="122"/>
  <c r="I48" i="131"/>
  <c r="J48" i="131"/>
  <c r="K48" i="131"/>
  <c r="L48" i="131" s="1"/>
  <c r="I48" i="134"/>
  <c r="J48" i="134"/>
  <c r="K48" i="134" s="1"/>
  <c r="L48" i="134" s="1"/>
  <c r="I48" i="135"/>
  <c r="K48" i="135" s="1"/>
  <c r="J48" i="135"/>
  <c r="L48" i="135"/>
  <c r="I47" i="96"/>
  <c r="K47" i="96" s="1"/>
  <c r="J47" i="96"/>
  <c r="L47" i="96"/>
  <c r="I47" i="116"/>
  <c r="K47" i="116" s="1"/>
  <c r="L47" i="116" s="1"/>
  <c r="J47" i="116"/>
  <c r="I47" i="120"/>
  <c r="J47" i="120"/>
  <c r="K47" i="120"/>
  <c r="L47" i="120"/>
  <c r="I47" i="121"/>
  <c r="J47" i="121"/>
  <c r="K47" i="121"/>
  <c r="L47" i="121"/>
  <c r="I47" i="122"/>
  <c r="K47" i="122" s="1"/>
  <c r="L47" i="122" s="1"/>
  <c r="J47" i="122"/>
  <c r="I47" i="131"/>
  <c r="J47" i="131"/>
  <c r="K47" i="131"/>
  <c r="L47" i="131" s="1"/>
  <c r="I47" i="134"/>
  <c r="J47" i="134"/>
  <c r="K47" i="134"/>
  <c r="L47" i="134" s="1"/>
  <c r="I47" i="135"/>
  <c r="K47" i="135" s="1"/>
  <c r="J47" i="135"/>
  <c r="L47" i="135"/>
  <c r="I46" i="96"/>
  <c r="K46" i="96" s="1"/>
  <c r="J46" i="96"/>
  <c r="L46" i="96"/>
  <c r="I46" i="116"/>
  <c r="K46" i="116" s="1"/>
  <c r="L46" i="116" s="1"/>
  <c r="J46" i="116"/>
  <c r="I46" i="120"/>
  <c r="J46" i="120"/>
  <c r="K46" i="120" s="1"/>
  <c r="L46" i="120" s="1"/>
  <c r="I46" i="121"/>
  <c r="J46" i="121"/>
  <c r="K46" i="121" s="1"/>
  <c r="L46" i="121" s="1"/>
  <c r="I46" i="122"/>
  <c r="K46" i="122" s="1"/>
  <c r="L46" i="122" s="1"/>
  <c r="J46" i="122"/>
  <c r="I46" i="131"/>
  <c r="J46" i="131"/>
  <c r="K46" i="131" s="1"/>
  <c r="L46" i="131" s="1"/>
  <c r="I46" i="134"/>
  <c r="J46" i="134"/>
  <c r="K46" i="134"/>
  <c r="L46" i="134"/>
  <c r="I46" i="135"/>
  <c r="K46" i="135" s="1"/>
  <c r="J46" i="135"/>
  <c r="L46" i="135"/>
  <c r="I7" i="96"/>
  <c r="K7" i="96" s="1"/>
  <c r="L7" i="96" s="1"/>
  <c r="J7" i="96"/>
  <c r="I7" i="116"/>
  <c r="K7" i="116" s="1"/>
  <c r="L7" i="116" s="1"/>
  <c r="J7" i="116"/>
  <c r="I7" i="120"/>
  <c r="J7" i="120"/>
  <c r="K7" i="120"/>
  <c r="L7" i="120"/>
  <c r="I8" i="96"/>
  <c r="J8" i="96"/>
  <c r="K8" i="96" s="1"/>
  <c r="L8" i="96" s="1"/>
  <c r="I8" i="116"/>
  <c r="J8" i="116"/>
  <c r="K8" i="116"/>
  <c r="L8" i="116"/>
  <c r="I8" i="120"/>
  <c r="K8" i="120" s="1"/>
  <c r="L8" i="120" s="1"/>
  <c r="J8" i="120"/>
  <c r="I9" i="96"/>
  <c r="K9" i="96" s="1"/>
  <c r="L9" i="96" s="1"/>
  <c r="J9" i="96"/>
  <c r="I9" i="116"/>
  <c r="J9" i="116"/>
  <c r="K9" i="116"/>
  <c r="L9" i="116"/>
  <c r="I9" i="120"/>
  <c r="J9" i="120"/>
  <c r="K9" i="120"/>
  <c r="L9" i="120"/>
  <c r="I10" i="96"/>
  <c r="J10" i="96"/>
  <c r="K10" i="96"/>
  <c r="L10" i="96"/>
  <c r="I10" i="116"/>
  <c r="K10" i="116" s="1"/>
  <c r="L10" i="116" s="1"/>
  <c r="J10" i="116"/>
  <c r="I10" i="120"/>
  <c r="J10" i="120"/>
  <c r="K10" i="120"/>
  <c r="L10" i="120" s="1"/>
  <c r="I11" i="96"/>
  <c r="J11" i="96"/>
  <c r="K11" i="96"/>
  <c r="L11" i="96"/>
  <c r="I11" i="116"/>
  <c r="J11" i="116"/>
  <c r="K11" i="116"/>
  <c r="L11" i="116"/>
  <c r="I11" i="120"/>
  <c r="K11" i="120" s="1"/>
  <c r="L11" i="120" s="1"/>
  <c r="J11" i="120"/>
  <c r="I12" i="96"/>
  <c r="K12" i="96" s="1"/>
  <c r="L12" i="96" s="1"/>
  <c r="J12" i="96"/>
  <c r="I12" i="116"/>
  <c r="J12" i="116"/>
  <c r="K12" i="116"/>
  <c r="L12" i="116" s="1"/>
  <c r="I12" i="120"/>
  <c r="J12" i="120"/>
  <c r="K12" i="120"/>
  <c r="L12" i="120"/>
  <c r="I13" i="96"/>
  <c r="J13" i="96"/>
  <c r="K13" i="96"/>
  <c r="L13" i="96"/>
  <c r="I13" i="116"/>
  <c r="K13" i="116" s="1"/>
  <c r="L13" i="116" s="1"/>
  <c r="J13" i="116"/>
  <c r="I13" i="120"/>
  <c r="K13" i="120" s="1"/>
  <c r="L13" i="120" s="1"/>
  <c r="J13" i="120"/>
  <c r="I14" i="96"/>
  <c r="J14" i="96"/>
  <c r="K14" i="96"/>
  <c r="L14" i="96" s="1"/>
  <c r="I14" i="116"/>
  <c r="J14" i="116"/>
  <c r="K14" i="116"/>
  <c r="L14" i="116"/>
  <c r="I14" i="120"/>
  <c r="J14" i="120"/>
  <c r="K14" i="120"/>
  <c r="L14" i="120"/>
  <c r="I15" i="96"/>
  <c r="K15" i="96" s="1"/>
  <c r="L15" i="96" s="1"/>
  <c r="J15" i="96"/>
  <c r="I15" i="116"/>
  <c r="K15" i="116" s="1"/>
  <c r="L15" i="116" s="1"/>
  <c r="J15" i="116"/>
  <c r="I15" i="120"/>
  <c r="J15" i="120"/>
  <c r="K15" i="120"/>
  <c r="L15" i="120"/>
  <c r="I16" i="96"/>
  <c r="J16" i="96"/>
  <c r="K16" i="96" s="1"/>
  <c r="L16" i="96" s="1"/>
  <c r="I16" i="116"/>
  <c r="J16" i="116"/>
  <c r="K16" i="116"/>
  <c r="L16" i="116"/>
  <c r="I16" i="120"/>
  <c r="K16" i="120" s="1"/>
  <c r="L16" i="120" s="1"/>
  <c r="J16" i="120"/>
  <c r="I17" i="96"/>
  <c r="K17" i="96" s="1"/>
  <c r="L17" i="96" s="1"/>
  <c r="J17" i="96"/>
  <c r="I17" i="116"/>
  <c r="J17" i="116"/>
  <c r="K17" i="116"/>
  <c r="L17" i="116"/>
  <c r="I17" i="120"/>
  <c r="J17" i="120"/>
  <c r="K17" i="120"/>
  <c r="L17" i="120"/>
  <c r="I18" i="96"/>
  <c r="J18" i="96"/>
  <c r="K18" i="96"/>
  <c r="L18" i="96"/>
  <c r="I18" i="116"/>
  <c r="K18" i="116" s="1"/>
  <c r="L18" i="116" s="1"/>
  <c r="J18" i="116"/>
  <c r="I18" i="120"/>
  <c r="J18" i="120"/>
  <c r="K18" i="120"/>
  <c r="L18" i="120" s="1"/>
  <c r="I19" i="96"/>
  <c r="J19" i="96"/>
  <c r="K19" i="96"/>
  <c r="L19" i="96"/>
  <c r="I19" i="116"/>
  <c r="J19" i="116"/>
  <c r="K19" i="116"/>
  <c r="L19" i="116"/>
  <c r="I19" i="120"/>
  <c r="K19" i="120" s="1"/>
  <c r="L19" i="120" s="1"/>
  <c r="J19" i="120"/>
  <c r="I20" i="96"/>
  <c r="K20" i="96" s="1"/>
  <c r="L20" i="96" s="1"/>
  <c r="J20" i="96"/>
  <c r="I20" i="116"/>
  <c r="J20" i="116"/>
  <c r="K20" i="116"/>
  <c r="L20" i="116" s="1"/>
  <c r="I20" i="120"/>
  <c r="J20" i="120"/>
  <c r="K20" i="120"/>
  <c r="L20" i="120"/>
  <c r="I21" i="96"/>
  <c r="J21" i="96"/>
  <c r="K21" i="96"/>
  <c r="L21" i="96"/>
  <c r="I21" i="116"/>
  <c r="K21" i="116" s="1"/>
  <c r="L21" i="116" s="1"/>
  <c r="J21" i="116"/>
  <c r="I21" i="120"/>
  <c r="K21" i="120" s="1"/>
  <c r="L21" i="120" s="1"/>
  <c r="J21" i="120"/>
  <c r="I22" i="96"/>
  <c r="J22" i="96"/>
  <c r="K22" i="96"/>
  <c r="L22" i="96" s="1"/>
  <c r="I22" i="116"/>
  <c r="J22" i="116"/>
  <c r="K22" i="116"/>
  <c r="L22" i="116"/>
  <c r="I22" i="120"/>
  <c r="J22" i="120"/>
  <c r="K22" i="120"/>
  <c r="L22" i="120"/>
  <c r="I23" i="96"/>
  <c r="K23" i="96" s="1"/>
  <c r="L23" i="96" s="1"/>
  <c r="J23" i="96"/>
  <c r="I23" i="116"/>
  <c r="K23" i="116" s="1"/>
  <c r="L23" i="116" s="1"/>
  <c r="J23" i="116"/>
  <c r="I23" i="120"/>
  <c r="J23" i="120"/>
  <c r="K23" i="120"/>
  <c r="L23" i="120"/>
  <c r="I24" i="96"/>
  <c r="J24" i="96"/>
  <c r="K24" i="96" s="1"/>
  <c r="L24" i="96" s="1"/>
  <c r="I24" i="116"/>
  <c r="J24" i="116"/>
  <c r="K24" i="116"/>
  <c r="L24" i="116"/>
  <c r="I24" i="120"/>
  <c r="K24" i="120" s="1"/>
  <c r="L24" i="120" s="1"/>
  <c r="J24" i="120"/>
  <c r="I25" i="96"/>
  <c r="K25" i="96" s="1"/>
  <c r="L25" i="96" s="1"/>
  <c r="J25" i="96"/>
  <c r="I25" i="116"/>
  <c r="J25" i="116"/>
  <c r="K25" i="116"/>
  <c r="L25" i="116"/>
  <c r="I25" i="120"/>
  <c r="J25" i="120"/>
  <c r="K25" i="120"/>
  <c r="L25" i="120"/>
  <c r="I152" i="96"/>
  <c r="J152" i="96"/>
  <c r="K152" i="96"/>
  <c r="L152" i="96" s="1"/>
  <c r="I152" i="122"/>
  <c r="J152" i="122"/>
  <c r="K152" i="122" s="1"/>
  <c r="L152" i="122" s="1"/>
  <c r="I6" i="96"/>
  <c r="J6" i="96"/>
  <c r="K6" i="96"/>
  <c r="L6" i="96" s="1"/>
  <c r="I6" i="116"/>
  <c r="K6" i="116" s="1"/>
  <c r="L6" i="116" s="1"/>
  <c r="J6" i="116"/>
  <c r="I6" i="120"/>
  <c r="K6" i="120" s="1"/>
  <c r="L6" i="120" s="1"/>
  <c r="J6" i="120"/>
  <c r="I152" i="135"/>
  <c r="K152" i="135" s="1"/>
  <c r="L152" i="135" s="1"/>
  <c r="J152" i="135"/>
  <c r="I7" i="135"/>
  <c r="J7" i="135"/>
  <c r="K7" i="135" s="1"/>
  <c r="L7" i="135" s="1"/>
  <c r="I8" i="135"/>
  <c r="J8" i="135"/>
  <c r="K8" i="135" s="1"/>
  <c r="L8" i="135"/>
  <c r="I9" i="135"/>
  <c r="J9" i="135"/>
  <c r="K9" i="135"/>
  <c r="L9" i="135"/>
  <c r="I10" i="135"/>
  <c r="K10" i="135" s="1"/>
  <c r="L10" i="135" s="1"/>
  <c r="J10" i="135"/>
  <c r="I11" i="135"/>
  <c r="J11" i="135"/>
  <c r="K11" i="135" s="1"/>
  <c r="L11" i="135" s="1"/>
  <c r="I12" i="135"/>
  <c r="J12" i="135"/>
  <c r="K12" i="135" s="1"/>
  <c r="L12" i="135" s="1"/>
  <c r="I13" i="135"/>
  <c r="J13" i="135"/>
  <c r="K13" i="135"/>
  <c r="L13" i="135"/>
  <c r="I14" i="135"/>
  <c r="K14" i="135" s="1"/>
  <c r="L14" i="135" s="1"/>
  <c r="J14" i="135"/>
  <c r="I15" i="135"/>
  <c r="J15" i="135"/>
  <c r="K15" i="135"/>
  <c r="L15" i="135" s="1"/>
  <c r="I16" i="135"/>
  <c r="J16" i="135"/>
  <c r="K16" i="135" s="1"/>
  <c r="L16" i="135"/>
  <c r="I17" i="135"/>
  <c r="J17" i="135"/>
  <c r="K17" i="135"/>
  <c r="L17" i="135"/>
  <c r="I18" i="135"/>
  <c r="K18" i="135" s="1"/>
  <c r="L18" i="135" s="1"/>
  <c r="J18" i="135"/>
  <c r="I19" i="135"/>
  <c r="J19" i="135"/>
  <c r="K19" i="135"/>
  <c r="L19" i="135" s="1"/>
  <c r="I20" i="135"/>
  <c r="J20" i="135"/>
  <c r="K20" i="135" s="1"/>
  <c r="L20" i="135" s="1"/>
  <c r="I21" i="135"/>
  <c r="J21" i="135"/>
  <c r="K21" i="135"/>
  <c r="L21" i="135"/>
  <c r="I22" i="135"/>
  <c r="K22" i="135" s="1"/>
  <c r="L22" i="135" s="1"/>
  <c r="J22" i="135"/>
  <c r="I23" i="135"/>
  <c r="J23" i="135"/>
  <c r="K23" i="135" s="1"/>
  <c r="L23" i="135" s="1"/>
  <c r="I24" i="135"/>
  <c r="J24" i="135"/>
  <c r="K24" i="135" s="1"/>
  <c r="L24" i="135"/>
  <c r="I25" i="135"/>
  <c r="J25" i="135"/>
  <c r="K25" i="135"/>
  <c r="L25" i="135"/>
  <c r="I6" i="135"/>
  <c r="J6" i="135"/>
  <c r="K6" i="135" s="1"/>
  <c r="L6" i="135" s="1"/>
  <c r="I153" i="134"/>
  <c r="J153" i="134"/>
  <c r="K153" i="134"/>
  <c r="L153" i="134"/>
  <c r="I154" i="134"/>
  <c r="K154" i="134" s="1"/>
  <c r="L154" i="134" s="1"/>
  <c r="J154" i="134"/>
  <c r="I155" i="134"/>
  <c r="J155" i="134"/>
  <c r="K155" i="134"/>
  <c r="L155" i="134" s="1"/>
  <c r="I156" i="134"/>
  <c r="J156" i="134"/>
  <c r="K156" i="134" s="1"/>
  <c r="L156" i="134"/>
  <c r="I157" i="134"/>
  <c r="J157" i="134"/>
  <c r="K157" i="134"/>
  <c r="L157" i="134"/>
  <c r="I158" i="134"/>
  <c r="K158" i="134" s="1"/>
  <c r="L158" i="134" s="1"/>
  <c r="J158" i="134"/>
  <c r="I159" i="134"/>
  <c r="J159" i="134"/>
  <c r="K159" i="134"/>
  <c r="L159" i="134" s="1"/>
  <c r="I160" i="134"/>
  <c r="J160" i="134"/>
  <c r="K160" i="134" s="1"/>
  <c r="L160" i="134" s="1"/>
  <c r="I161" i="134"/>
  <c r="J161" i="134"/>
  <c r="K161" i="134"/>
  <c r="L161" i="134"/>
  <c r="I162" i="134"/>
  <c r="K162" i="134" s="1"/>
  <c r="L162" i="134" s="1"/>
  <c r="J162" i="134"/>
  <c r="I163" i="134"/>
  <c r="K163" i="134" s="1"/>
  <c r="L163" i="134" s="1"/>
  <c r="J163" i="134"/>
  <c r="I164" i="134"/>
  <c r="J164" i="134"/>
  <c r="K164" i="134"/>
  <c r="L164" i="134" s="1"/>
  <c r="I165" i="134"/>
  <c r="J165" i="134"/>
  <c r="K165" i="134"/>
  <c r="L165" i="134"/>
  <c r="I166" i="134"/>
  <c r="K166" i="134" s="1"/>
  <c r="L166" i="134" s="1"/>
  <c r="J166" i="134"/>
  <c r="I167" i="134"/>
  <c r="K167" i="134" s="1"/>
  <c r="L167" i="134" s="1"/>
  <c r="J167" i="134"/>
  <c r="I168" i="134"/>
  <c r="J168" i="134"/>
  <c r="K168" i="134" s="1"/>
  <c r="L168" i="134" s="1"/>
  <c r="I169" i="134"/>
  <c r="J169" i="134"/>
  <c r="K169" i="134"/>
  <c r="L169" i="134"/>
  <c r="I170" i="134"/>
  <c r="K170" i="134" s="1"/>
  <c r="L170" i="134" s="1"/>
  <c r="J170" i="134"/>
  <c r="I153" i="122"/>
  <c r="J153" i="122"/>
  <c r="K153" i="122"/>
  <c r="L153" i="122" s="1"/>
  <c r="I154" i="122"/>
  <c r="J154" i="122"/>
  <c r="K154" i="122" s="1"/>
  <c r="L154" i="122" s="1"/>
  <c r="I155" i="122"/>
  <c r="J155" i="122"/>
  <c r="K155" i="122"/>
  <c r="L155" i="122"/>
  <c r="I156" i="122"/>
  <c r="K156" i="122" s="1"/>
  <c r="L156" i="122" s="1"/>
  <c r="J156" i="122"/>
  <c r="I157" i="122"/>
  <c r="J157" i="122"/>
  <c r="K157" i="122"/>
  <c r="L157" i="122" s="1"/>
  <c r="I158" i="122"/>
  <c r="J158" i="122"/>
  <c r="K158" i="122"/>
  <c r="L158" i="122" s="1"/>
  <c r="I159" i="122"/>
  <c r="J159" i="122"/>
  <c r="K159" i="122"/>
  <c r="L159" i="122"/>
  <c r="I160" i="122"/>
  <c r="K160" i="122" s="1"/>
  <c r="L160" i="122" s="1"/>
  <c r="J160" i="122"/>
  <c r="I161" i="122"/>
  <c r="J161" i="122"/>
  <c r="K161" i="122" s="1"/>
  <c r="L161" i="122" s="1"/>
  <c r="I162" i="122"/>
  <c r="J162" i="122"/>
  <c r="K162" i="122" s="1"/>
  <c r="L162" i="122" s="1"/>
  <c r="I163" i="122"/>
  <c r="J163" i="122"/>
  <c r="K163" i="122"/>
  <c r="L163" i="122"/>
  <c r="I164" i="122"/>
  <c r="K164" i="122" s="1"/>
  <c r="L164" i="122" s="1"/>
  <c r="J164" i="122"/>
  <c r="I165" i="122"/>
  <c r="K165" i="122" s="1"/>
  <c r="L165" i="122" s="1"/>
  <c r="J165" i="122"/>
  <c r="I166" i="122"/>
  <c r="J166" i="122"/>
  <c r="K166" i="122" s="1"/>
  <c r="L166" i="122" s="1"/>
  <c r="I167" i="122"/>
  <c r="J167" i="122"/>
  <c r="K167" i="122"/>
  <c r="L167" i="122"/>
  <c r="I168" i="122"/>
  <c r="K168" i="122" s="1"/>
  <c r="L168" i="122" s="1"/>
  <c r="J168" i="122"/>
  <c r="I169" i="122"/>
  <c r="K169" i="122" s="1"/>
  <c r="L169" i="122" s="1"/>
  <c r="J169" i="122"/>
  <c r="I170" i="122"/>
  <c r="J170" i="122"/>
  <c r="K170" i="122"/>
  <c r="L170" i="122"/>
  <c r="I171" i="122"/>
  <c r="J171" i="122"/>
  <c r="K171" i="122"/>
  <c r="L171" i="122"/>
  <c r="I172" i="122"/>
  <c r="K172" i="122" s="1"/>
  <c r="L172" i="122" s="1"/>
  <c r="J172" i="122"/>
  <c r="I173" i="122"/>
  <c r="K173" i="122" s="1"/>
  <c r="L173" i="122" s="1"/>
  <c r="J173" i="122"/>
  <c r="I174" i="122"/>
  <c r="J174" i="122"/>
  <c r="K174" i="122"/>
  <c r="L174" i="122"/>
  <c r="I175" i="122"/>
  <c r="J175" i="122"/>
  <c r="K175" i="122"/>
  <c r="L175" i="122"/>
  <c r="I176" i="122"/>
  <c r="K176" i="122" s="1"/>
  <c r="L176" i="122" s="1"/>
  <c r="J176" i="122"/>
  <c r="I177" i="122"/>
  <c r="K177" i="122" s="1"/>
  <c r="L177" i="122" s="1"/>
  <c r="J177" i="122"/>
  <c r="I178" i="122"/>
  <c r="J178" i="122"/>
  <c r="K178" i="122"/>
  <c r="L178" i="122" s="1"/>
  <c r="I179" i="122"/>
  <c r="J179" i="122"/>
  <c r="K179" i="122"/>
  <c r="L179" i="122"/>
  <c r="I180" i="122"/>
  <c r="K180" i="122" s="1"/>
  <c r="L180" i="122" s="1"/>
  <c r="J180" i="122"/>
  <c r="I181" i="122"/>
  <c r="K181" i="122" s="1"/>
  <c r="L181" i="122" s="1"/>
  <c r="J181" i="122"/>
  <c r="I182" i="122"/>
  <c r="J182" i="122"/>
  <c r="K182" i="122" s="1"/>
  <c r="L182" i="122" s="1"/>
  <c r="I183" i="122"/>
  <c r="J183" i="122"/>
  <c r="K183" i="122"/>
  <c r="L183" i="122"/>
  <c r="I184" i="122"/>
  <c r="K184" i="122" s="1"/>
  <c r="L184" i="122" s="1"/>
  <c r="J184" i="122"/>
  <c r="I185" i="122"/>
  <c r="J185" i="122"/>
  <c r="K185" i="122"/>
  <c r="L185" i="122" s="1"/>
  <c r="I186" i="122"/>
  <c r="J186" i="122"/>
  <c r="K186" i="122" s="1"/>
  <c r="L186" i="122" s="1"/>
  <c r="I187" i="122"/>
  <c r="J187" i="122"/>
  <c r="K187" i="122"/>
  <c r="L187" i="122"/>
  <c r="I188" i="122"/>
  <c r="K188" i="122" s="1"/>
  <c r="L188" i="122" s="1"/>
  <c r="J188" i="122"/>
  <c r="I189" i="122"/>
  <c r="J189" i="122"/>
  <c r="K189" i="122"/>
  <c r="L189" i="122" s="1"/>
  <c r="I190" i="122"/>
  <c r="J190" i="122"/>
  <c r="K190" i="122"/>
  <c r="L190" i="122" s="1"/>
  <c r="I191" i="122"/>
  <c r="J191" i="122"/>
  <c r="K191" i="122"/>
  <c r="L191" i="122"/>
  <c r="I152" i="121"/>
  <c r="K152" i="121" s="1"/>
  <c r="L152" i="121" s="1"/>
  <c r="J152" i="121"/>
  <c r="I153" i="121"/>
  <c r="J153" i="121"/>
  <c r="K153" i="121" s="1"/>
  <c r="L153" i="121" s="1"/>
  <c r="I154" i="121"/>
  <c r="J154" i="121"/>
  <c r="K154" i="121" s="1"/>
  <c r="L154" i="121" s="1"/>
  <c r="I155" i="121"/>
  <c r="J155" i="121"/>
  <c r="K155" i="121"/>
  <c r="L155" i="121"/>
  <c r="I156" i="121"/>
  <c r="K156" i="121" s="1"/>
  <c r="L156" i="121" s="1"/>
  <c r="J156" i="121"/>
  <c r="I157" i="121"/>
  <c r="K157" i="121" s="1"/>
  <c r="L157" i="121" s="1"/>
  <c r="J157" i="121"/>
  <c r="I158" i="121"/>
  <c r="J158" i="121"/>
  <c r="K158" i="121" s="1"/>
  <c r="L158" i="121" s="1"/>
  <c r="I159" i="121"/>
  <c r="J159" i="121"/>
  <c r="K159" i="121"/>
  <c r="L159" i="121"/>
  <c r="I160" i="121"/>
  <c r="K160" i="121" s="1"/>
  <c r="L160" i="121" s="1"/>
  <c r="J160" i="121"/>
  <c r="I161" i="121"/>
  <c r="K161" i="121" s="1"/>
  <c r="L161" i="121" s="1"/>
  <c r="J161" i="121"/>
  <c r="I162" i="121"/>
  <c r="J162" i="121"/>
  <c r="K162" i="121"/>
  <c r="L162" i="121"/>
  <c r="I163" i="121"/>
  <c r="J163" i="121"/>
  <c r="K163" i="121"/>
  <c r="L163" i="121"/>
  <c r="I164" i="121"/>
  <c r="K164" i="121" s="1"/>
  <c r="L164" i="121" s="1"/>
  <c r="J164" i="121"/>
  <c r="I165" i="121"/>
  <c r="J165" i="121"/>
  <c r="K165" i="121" s="1"/>
  <c r="L165" i="121" s="1"/>
  <c r="I166" i="121"/>
  <c r="J166" i="121"/>
  <c r="K166" i="121"/>
  <c r="L166" i="121"/>
  <c r="I167" i="121"/>
  <c r="J167" i="121"/>
  <c r="K167" i="121"/>
  <c r="L167" i="121"/>
  <c r="I168" i="121"/>
  <c r="K168" i="121" s="1"/>
  <c r="L168" i="121" s="1"/>
  <c r="J168" i="121"/>
  <c r="I169" i="121"/>
  <c r="K169" i="121" s="1"/>
  <c r="L169" i="121" s="1"/>
  <c r="J169" i="121"/>
  <c r="I170" i="121"/>
  <c r="J170" i="121"/>
  <c r="K170" i="121"/>
  <c r="L170" i="121" s="1"/>
  <c r="I171" i="121"/>
  <c r="J171" i="121"/>
  <c r="K171" i="121"/>
  <c r="L171" i="121"/>
  <c r="I172" i="121"/>
  <c r="K172" i="121" s="1"/>
  <c r="L172" i="121" s="1"/>
  <c r="J172" i="121"/>
  <c r="I173" i="121"/>
  <c r="K173" i="121" s="1"/>
  <c r="L173" i="121" s="1"/>
  <c r="J173" i="121"/>
  <c r="I174" i="121"/>
  <c r="J174" i="121"/>
  <c r="K174" i="121" s="1"/>
  <c r="L174" i="121" s="1"/>
  <c r="I175" i="121"/>
  <c r="J175" i="121"/>
  <c r="K175" i="121"/>
  <c r="L175" i="121"/>
  <c r="I176" i="121"/>
  <c r="K176" i="121" s="1"/>
  <c r="L176" i="121" s="1"/>
  <c r="J176" i="121"/>
  <c r="I177" i="121"/>
  <c r="J177" i="121"/>
  <c r="K177" i="121"/>
  <c r="L177" i="121" s="1"/>
  <c r="I178" i="121"/>
  <c r="J178" i="121"/>
  <c r="K178" i="121" s="1"/>
  <c r="L178" i="121" s="1"/>
  <c r="I179" i="121"/>
  <c r="J179" i="121"/>
  <c r="K179" i="121"/>
  <c r="L179" i="121"/>
  <c r="I180" i="121"/>
  <c r="K180" i="121" s="1"/>
  <c r="L180" i="121" s="1"/>
  <c r="J180" i="121"/>
  <c r="I181" i="121"/>
  <c r="J181" i="121"/>
  <c r="K181" i="121"/>
  <c r="L181" i="121" s="1"/>
  <c r="I182" i="121"/>
  <c r="J182" i="121"/>
  <c r="K182" i="121"/>
  <c r="L182" i="121" s="1"/>
  <c r="I183" i="121"/>
  <c r="J183" i="121"/>
  <c r="K183" i="121"/>
  <c r="L183" i="121"/>
  <c r="I184" i="121"/>
  <c r="K184" i="121" s="1"/>
  <c r="L184" i="121" s="1"/>
  <c r="J184" i="121"/>
  <c r="I185" i="121"/>
  <c r="J185" i="121"/>
  <c r="K185" i="121" s="1"/>
  <c r="L185" i="121" s="1"/>
  <c r="I186" i="121"/>
  <c r="J186" i="121"/>
  <c r="K186" i="121" s="1"/>
  <c r="L186" i="121" s="1"/>
  <c r="I187" i="121"/>
  <c r="J187" i="121"/>
  <c r="K187" i="121"/>
  <c r="L187" i="121"/>
  <c r="I188" i="121"/>
  <c r="K188" i="121" s="1"/>
  <c r="L188" i="121" s="1"/>
  <c r="J188" i="121"/>
  <c r="I189" i="121"/>
  <c r="K189" i="121" s="1"/>
  <c r="L189" i="121" s="1"/>
  <c r="J189" i="121"/>
  <c r="I190" i="121"/>
  <c r="J190" i="121"/>
  <c r="K190" i="121" s="1"/>
  <c r="L190" i="121" s="1"/>
  <c r="I191" i="121"/>
  <c r="J191" i="121"/>
  <c r="K191" i="121"/>
  <c r="L191" i="121"/>
  <c r="I192" i="121"/>
  <c r="K192" i="121" s="1"/>
  <c r="L192" i="121" s="1"/>
  <c r="J192" i="121"/>
  <c r="I193" i="121"/>
  <c r="K193" i="121" s="1"/>
  <c r="L193" i="121" s="1"/>
  <c r="J193" i="121"/>
  <c r="I152" i="120"/>
  <c r="J152" i="120"/>
  <c r="K152" i="120"/>
  <c r="L152" i="120"/>
  <c r="I153" i="120"/>
  <c r="K153" i="120" s="1"/>
  <c r="L153" i="120" s="1"/>
  <c r="J153" i="120"/>
  <c r="I154" i="120"/>
  <c r="J154" i="120"/>
  <c r="K154" i="120" s="1"/>
  <c r="L154" i="120" s="1"/>
  <c r="I155" i="120"/>
  <c r="K155" i="120" s="1"/>
  <c r="L155" i="120" s="1"/>
  <c r="J155" i="120"/>
  <c r="I156" i="120"/>
  <c r="J156" i="120"/>
  <c r="K156" i="120" s="1"/>
  <c r="L156" i="120" s="1"/>
  <c r="I157" i="120"/>
  <c r="K157" i="120" s="1"/>
  <c r="L157" i="120" s="1"/>
  <c r="J157" i="120"/>
  <c r="I158" i="120"/>
  <c r="J158" i="120"/>
  <c r="K158" i="120"/>
  <c r="L158" i="120" s="1"/>
  <c r="I159" i="120"/>
  <c r="K159" i="120" s="1"/>
  <c r="L159" i="120" s="1"/>
  <c r="J159" i="120"/>
  <c r="I160" i="120"/>
  <c r="J160" i="120"/>
  <c r="K160" i="120"/>
  <c r="L160" i="120"/>
  <c r="I161" i="120"/>
  <c r="K161" i="120" s="1"/>
  <c r="L161" i="120" s="1"/>
  <c r="J161" i="120"/>
  <c r="I162" i="120"/>
  <c r="J162" i="120"/>
  <c r="K162" i="120" s="1"/>
  <c r="L162" i="120" s="1"/>
  <c r="I163" i="120"/>
  <c r="K163" i="120" s="1"/>
  <c r="L163" i="120" s="1"/>
  <c r="J163" i="120"/>
  <c r="I164" i="120"/>
  <c r="J164" i="120"/>
  <c r="K164" i="120" s="1"/>
  <c r="L164" i="120" s="1"/>
  <c r="I165" i="120"/>
  <c r="K165" i="120" s="1"/>
  <c r="L165" i="120" s="1"/>
  <c r="J165" i="120"/>
  <c r="I166" i="120"/>
  <c r="J166" i="120"/>
  <c r="K166" i="120"/>
  <c r="L166" i="120" s="1"/>
  <c r="I167" i="120"/>
  <c r="K167" i="120" s="1"/>
  <c r="L167" i="120" s="1"/>
  <c r="J167" i="120"/>
  <c r="I168" i="120"/>
  <c r="J168" i="120"/>
  <c r="K168" i="120"/>
  <c r="L168" i="120"/>
  <c r="I169" i="120"/>
  <c r="K169" i="120" s="1"/>
  <c r="L169" i="120" s="1"/>
  <c r="J169" i="120"/>
  <c r="I170" i="120"/>
  <c r="J170" i="120"/>
  <c r="K170" i="120" s="1"/>
  <c r="L170" i="120" s="1"/>
  <c r="I171" i="120"/>
  <c r="K171" i="120" s="1"/>
  <c r="L171" i="120" s="1"/>
  <c r="J171" i="120"/>
  <c r="I172" i="120"/>
  <c r="J172" i="120"/>
  <c r="K172" i="120" s="1"/>
  <c r="L172" i="120" s="1"/>
  <c r="I173" i="120"/>
  <c r="K173" i="120" s="1"/>
  <c r="L173" i="120" s="1"/>
  <c r="J173" i="120"/>
  <c r="I174" i="120"/>
  <c r="J174" i="120"/>
  <c r="K174" i="120"/>
  <c r="L174" i="120" s="1"/>
  <c r="I175" i="120"/>
  <c r="K175" i="120" s="1"/>
  <c r="L175" i="120" s="1"/>
  <c r="J175" i="120"/>
  <c r="I176" i="120"/>
  <c r="J176" i="120"/>
  <c r="K176" i="120"/>
  <c r="L176" i="120"/>
  <c r="I177" i="120"/>
  <c r="K177" i="120" s="1"/>
  <c r="L177" i="120" s="1"/>
  <c r="J177" i="120"/>
  <c r="I178" i="120"/>
  <c r="J178" i="120"/>
  <c r="K178" i="120" s="1"/>
  <c r="L178" i="120" s="1"/>
  <c r="I179" i="120"/>
  <c r="K179" i="120" s="1"/>
  <c r="L179" i="120" s="1"/>
  <c r="J179" i="120"/>
  <c r="I180" i="120"/>
  <c r="J180" i="120"/>
  <c r="K180" i="120" s="1"/>
  <c r="L180" i="120" s="1"/>
  <c r="I181" i="120"/>
  <c r="K181" i="120" s="1"/>
  <c r="L181" i="120" s="1"/>
  <c r="J181" i="120"/>
  <c r="I182" i="120"/>
  <c r="J182" i="120"/>
  <c r="K182" i="120"/>
  <c r="L182" i="120" s="1"/>
  <c r="I183" i="120"/>
  <c r="K183" i="120" s="1"/>
  <c r="L183" i="120" s="1"/>
  <c r="J183" i="120"/>
  <c r="I184" i="120"/>
  <c r="J184" i="120"/>
  <c r="K184" i="120"/>
  <c r="L184" i="120"/>
  <c r="I185" i="120"/>
  <c r="K185" i="120" s="1"/>
  <c r="L185" i="120" s="1"/>
  <c r="J185" i="120"/>
  <c r="I186" i="120"/>
  <c r="J186" i="120"/>
  <c r="K186" i="120" s="1"/>
  <c r="L186" i="120" s="1"/>
  <c r="I187" i="120"/>
  <c r="K187" i="120" s="1"/>
  <c r="L187" i="120" s="1"/>
  <c r="J187" i="120"/>
  <c r="I188" i="120"/>
  <c r="J188" i="120"/>
  <c r="K188" i="120" s="1"/>
  <c r="L188" i="120" s="1"/>
  <c r="I189" i="120"/>
  <c r="K189" i="120" s="1"/>
  <c r="L189" i="120" s="1"/>
  <c r="J189" i="120"/>
  <c r="I153" i="96"/>
  <c r="J153" i="96"/>
  <c r="K153" i="96"/>
  <c r="L153" i="96" s="1"/>
  <c r="I154" i="96"/>
  <c r="J154" i="96"/>
  <c r="K154" i="96"/>
  <c r="L154" i="96"/>
  <c r="I155" i="96"/>
  <c r="K155" i="96" s="1"/>
  <c r="L155" i="96" s="1"/>
  <c r="J155" i="96"/>
  <c r="I156" i="96"/>
  <c r="J156" i="96"/>
  <c r="K156" i="96"/>
  <c r="L156" i="96" s="1"/>
  <c r="I157" i="96"/>
  <c r="K157" i="96" s="1"/>
  <c r="L157" i="96" s="1"/>
  <c r="J157" i="96"/>
  <c r="I158" i="96"/>
  <c r="J158" i="96"/>
  <c r="K158" i="96"/>
  <c r="L158" i="96"/>
  <c r="I159" i="96"/>
  <c r="K159" i="96" s="1"/>
  <c r="L159" i="96" s="1"/>
  <c r="J159" i="96"/>
  <c r="I160" i="96"/>
  <c r="J160" i="96"/>
  <c r="K160" i="96" s="1"/>
  <c r="L160" i="96" s="1"/>
  <c r="I161" i="96"/>
  <c r="K161" i="96" s="1"/>
  <c r="L161" i="96" s="1"/>
  <c r="J161" i="96"/>
  <c r="I162" i="96"/>
  <c r="J162" i="96"/>
  <c r="K162" i="96"/>
  <c r="L162" i="96" s="1"/>
  <c r="I163" i="96"/>
  <c r="K163" i="96" s="1"/>
  <c r="L163" i="96" s="1"/>
  <c r="J163" i="96"/>
  <c r="I164" i="96"/>
  <c r="K164" i="96" s="1"/>
  <c r="L164" i="96" s="1"/>
  <c r="J164" i="96"/>
  <c r="I165" i="96"/>
  <c r="K165" i="96" s="1"/>
  <c r="L165" i="96" s="1"/>
  <c r="J165" i="96"/>
  <c r="I166" i="96"/>
  <c r="J166" i="96"/>
  <c r="K166" i="96"/>
  <c r="L166" i="96" s="1"/>
  <c r="I167" i="96"/>
  <c r="K167" i="96" s="1"/>
  <c r="L167" i="96" s="1"/>
  <c r="J167" i="96"/>
  <c r="I168" i="96"/>
  <c r="K168" i="96" s="1"/>
  <c r="L168" i="96" s="1"/>
  <c r="J168" i="96"/>
  <c r="I169" i="96"/>
  <c r="J169" i="96"/>
  <c r="K169" i="96"/>
  <c r="L169" i="96" s="1"/>
  <c r="I170" i="96"/>
  <c r="J170" i="96"/>
  <c r="K170" i="96"/>
  <c r="L170" i="96"/>
  <c r="I171" i="96"/>
  <c r="K171" i="96" s="1"/>
  <c r="L171" i="96" s="1"/>
  <c r="J171" i="96"/>
  <c r="I172" i="96"/>
  <c r="J172" i="96"/>
  <c r="K172" i="96"/>
  <c r="L172" i="96" s="1"/>
  <c r="I173" i="96"/>
  <c r="K173" i="96" s="1"/>
  <c r="L173" i="96" s="1"/>
  <c r="J173" i="96"/>
  <c r="I174" i="96"/>
  <c r="J174" i="96"/>
  <c r="K174" i="96"/>
  <c r="L174" i="96"/>
  <c r="I175" i="96"/>
  <c r="K175" i="96" s="1"/>
  <c r="L175" i="96" s="1"/>
  <c r="J175" i="96"/>
  <c r="I176" i="96"/>
  <c r="J176" i="96"/>
  <c r="K176" i="96" s="1"/>
  <c r="L176" i="96" s="1"/>
  <c r="I177" i="96"/>
  <c r="K177" i="96" s="1"/>
  <c r="L177" i="96" s="1"/>
  <c r="J177" i="96"/>
  <c r="I178" i="96"/>
  <c r="J178" i="96"/>
  <c r="K178" i="96"/>
  <c r="L178" i="96" s="1"/>
  <c r="I179" i="96"/>
  <c r="K179" i="96" s="1"/>
  <c r="L179" i="96" s="1"/>
  <c r="J179" i="96"/>
  <c r="I180" i="96"/>
  <c r="K180" i="96" s="1"/>
  <c r="L180" i="96" s="1"/>
  <c r="J180" i="96"/>
  <c r="I181" i="96"/>
  <c r="K181" i="96" s="1"/>
  <c r="L181" i="96" s="1"/>
  <c r="J181" i="96"/>
  <c r="I182" i="96"/>
  <c r="J182" i="96"/>
  <c r="K182" i="96"/>
  <c r="L182" i="96" s="1"/>
  <c r="I183" i="96"/>
  <c r="K183" i="96" s="1"/>
  <c r="L183" i="96" s="1"/>
  <c r="J183" i="96"/>
  <c r="I184" i="96"/>
  <c r="K184" i="96" s="1"/>
  <c r="L184" i="96" s="1"/>
  <c r="J184" i="96"/>
  <c r="I185" i="96"/>
  <c r="J185" i="96"/>
  <c r="K185" i="96"/>
  <c r="L185" i="96" s="1"/>
  <c r="I186" i="96"/>
  <c r="J186" i="96"/>
  <c r="K186" i="96"/>
  <c r="L186" i="96"/>
  <c r="I187" i="96"/>
  <c r="K187" i="96" s="1"/>
  <c r="L187" i="96" s="1"/>
  <c r="J187" i="96"/>
  <c r="I188" i="96"/>
  <c r="J188" i="96"/>
  <c r="K188" i="96"/>
  <c r="L188" i="96" s="1"/>
  <c r="I189" i="96"/>
  <c r="K189" i="96" s="1"/>
  <c r="L189" i="96" s="1"/>
  <c r="J189" i="96"/>
  <c r="I152" i="116"/>
  <c r="J152" i="116"/>
  <c r="K152" i="116"/>
  <c r="L152" i="116"/>
  <c r="I153" i="116"/>
  <c r="K153" i="116" s="1"/>
  <c r="L153" i="116" s="1"/>
  <c r="J153" i="116"/>
  <c r="I154" i="116"/>
  <c r="J154" i="116"/>
  <c r="K154" i="116"/>
  <c r="L154" i="116"/>
  <c r="I155" i="116"/>
  <c r="K155" i="116" s="1"/>
  <c r="L155" i="116" s="1"/>
  <c r="J155" i="116"/>
  <c r="I156" i="116"/>
  <c r="J156" i="116"/>
  <c r="K156" i="116"/>
  <c r="L156" i="116"/>
  <c r="I157" i="116"/>
  <c r="J157" i="116"/>
  <c r="K157" i="116" s="1"/>
  <c r="L157" i="116" s="1"/>
  <c r="I158" i="116"/>
  <c r="J158" i="116"/>
  <c r="K158" i="116"/>
  <c r="L158" i="116" s="1"/>
  <c r="I159" i="116"/>
  <c r="J159" i="116"/>
  <c r="K159" i="116"/>
  <c r="L159" i="116" s="1"/>
  <c r="I160" i="116"/>
  <c r="J160" i="116"/>
  <c r="K160" i="116"/>
  <c r="L160" i="116" s="1"/>
  <c r="I161" i="116"/>
  <c r="J161" i="116"/>
  <c r="K161" i="116"/>
  <c r="L161" i="116" s="1"/>
  <c r="I162" i="116"/>
  <c r="J162" i="116"/>
  <c r="K162" i="116"/>
  <c r="L162" i="116"/>
  <c r="I163" i="116"/>
  <c r="K163" i="116" s="1"/>
  <c r="L163" i="116" s="1"/>
  <c r="J163" i="116"/>
  <c r="I164" i="116"/>
  <c r="J164" i="116"/>
  <c r="K164" i="116"/>
  <c r="L164" i="116" s="1"/>
  <c r="I165" i="116"/>
  <c r="K165" i="116" s="1"/>
  <c r="L165" i="116" s="1"/>
  <c r="J165" i="116"/>
  <c r="I166" i="116"/>
  <c r="J166" i="116"/>
  <c r="K166" i="116"/>
  <c r="L166" i="116" s="1"/>
  <c r="I167" i="116"/>
  <c r="J167" i="116"/>
  <c r="K167" i="116" s="1"/>
  <c r="L167" i="116" s="1"/>
  <c r="I168" i="116"/>
  <c r="J168" i="116"/>
  <c r="K168" i="116"/>
  <c r="L168" i="116"/>
  <c r="I169" i="116"/>
  <c r="K169" i="116" s="1"/>
  <c r="L169" i="116" s="1"/>
  <c r="J169" i="116"/>
  <c r="I170" i="116"/>
  <c r="J170" i="116"/>
  <c r="K170" i="116"/>
  <c r="L170" i="116"/>
  <c r="I171" i="116"/>
  <c r="K171" i="116" s="1"/>
  <c r="L171" i="116" s="1"/>
  <c r="J171" i="116"/>
  <c r="I172" i="116"/>
  <c r="J172" i="116"/>
  <c r="K172" i="116"/>
  <c r="L172" i="116"/>
  <c r="I173" i="116"/>
  <c r="J173" i="116"/>
  <c r="K173" i="116" s="1"/>
  <c r="L173" i="116" s="1"/>
  <c r="I174" i="116"/>
  <c r="J174" i="116"/>
  <c r="K174" i="116"/>
  <c r="L174" i="116" s="1"/>
  <c r="I175" i="116"/>
  <c r="J175" i="116"/>
  <c r="K175" i="116"/>
  <c r="L175" i="116" s="1"/>
  <c r="I176" i="116"/>
  <c r="J176" i="116"/>
  <c r="K176" i="116"/>
  <c r="L176" i="116" s="1"/>
  <c r="I177" i="116"/>
  <c r="J177" i="116"/>
  <c r="K177" i="116"/>
  <c r="L177" i="116" s="1"/>
  <c r="I178" i="116"/>
  <c r="J178" i="116"/>
  <c r="K178" i="116"/>
  <c r="L178" i="116"/>
  <c r="I179" i="116"/>
  <c r="K179" i="116" s="1"/>
  <c r="L179" i="116" s="1"/>
  <c r="J179" i="116"/>
  <c r="I180" i="116"/>
  <c r="J180" i="116"/>
  <c r="K180" i="116"/>
  <c r="L180" i="116" s="1"/>
  <c r="I181" i="116"/>
  <c r="K181" i="116" s="1"/>
  <c r="L181" i="116" s="1"/>
  <c r="J181" i="116"/>
  <c r="I182" i="116"/>
  <c r="J182" i="116"/>
  <c r="K182" i="116"/>
  <c r="L182" i="116" s="1"/>
  <c r="I183" i="116"/>
  <c r="J183" i="116"/>
  <c r="K183" i="116" s="1"/>
  <c r="L183" i="116" s="1"/>
  <c r="I184" i="116"/>
  <c r="J184" i="116"/>
  <c r="K184" i="116"/>
  <c r="L184" i="116"/>
  <c r="I185" i="116"/>
  <c r="K185" i="116" s="1"/>
  <c r="L185" i="116" s="1"/>
  <c r="J185" i="116"/>
  <c r="I186" i="116"/>
  <c r="J186" i="116"/>
  <c r="K186" i="116"/>
  <c r="L186" i="116"/>
  <c r="I187" i="116"/>
  <c r="K187" i="116" s="1"/>
  <c r="L187" i="116" s="1"/>
  <c r="J187" i="116"/>
  <c r="I188" i="116"/>
  <c r="J188" i="116"/>
  <c r="K188" i="116"/>
  <c r="L188" i="116"/>
  <c r="I189" i="116"/>
  <c r="J189" i="116"/>
  <c r="K189" i="116" s="1"/>
  <c r="L189" i="116" s="1"/>
  <c r="I190" i="116"/>
  <c r="J190" i="116"/>
  <c r="K190" i="116"/>
  <c r="L190" i="116" s="1"/>
  <c r="I191" i="116"/>
  <c r="J191" i="116"/>
  <c r="K191" i="116"/>
  <c r="L191" i="116" s="1"/>
  <c r="I192" i="116"/>
  <c r="J192" i="116"/>
  <c r="K192" i="116"/>
  <c r="L192" i="116" s="1"/>
  <c r="I153" i="111"/>
  <c r="J153" i="111"/>
  <c r="K153" i="111"/>
  <c r="L153" i="111" s="1"/>
  <c r="I154" i="111"/>
  <c r="J154" i="111"/>
  <c r="K154" i="111"/>
  <c r="L154" i="111"/>
  <c r="I155" i="111"/>
  <c r="K155" i="111" s="1"/>
  <c r="L155" i="111" s="1"/>
  <c r="J155" i="111"/>
  <c r="I156" i="111"/>
  <c r="J156" i="111"/>
  <c r="K156" i="111"/>
  <c r="L156" i="111" s="1"/>
  <c r="I157" i="111"/>
  <c r="K157" i="111" s="1"/>
  <c r="L157" i="111" s="1"/>
  <c r="J157" i="111"/>
  <c r="I158" i="111"/>
  <c r="J158" i="111"/>
  <c r="K158" i="111"/>
  <c r="L158" i="111" s="1"/>
  <c r="I159" i="111"/>
  <c r="K159" i="111" s="1"/>
  <c r="L159" i="111" s="1"/>
  <c r="J159" i="111"/>
  <c r="I160" i="111"/>
  <c r="J160" i="111"/>
  <c r="K160" i="111"/>
  <c r="L160" i="111"/>
  <c r="I161" i="111"/>
  <c r="K161" i="111" s="1"/>
  <c r="L161" i="111" s="1"/>
  <c r="J161" i="111"/>
  <c r="I162" i="111"/>
  <c r="J162" i="111"/>
  <c r="K162" i="111"/>
  <c r="L162" i="111"/>
  <c r="I163" i="111"/>
  <c r="K163" i="111" s="1"/>
  <c r="L163" i="111" s="1"/>
  <c r="J163" i="111"/>
  <c r="I164" i="111"/>
  <c r="J164" i="111"/>
  <c r="K164" i="111"/>
  <c r="L164" i="111"/>
  <c r="I165" i="111"/>
  <c r="J165" i="111"/>
  <c r="K165" i="111" s="1"/>
  <c r="L165" i="111" s="1"/>
  <c r="I166" i="111"/>
  <c r="J166" i="111"/>
  <c r="K166" i="111"/>
  <c r="L166" i="111" s="1"/>
  <c r="I167" i="111"/>
  <c r="J167" i="111"/>
  <c r="K167" i="111"/>
  <c r="L167" i="111" s="1"/>
  <c r="I168" i="111"/>
  <c r="J168" i="111"/>
  <c r="K168" i="111"/>
  <c r="L168" i="111" s="1"/>
  <c r="I169" i="111"/>
  <c r="J169" i="111"/>
  <c r="K169" i="111"/>
  <c r="L169" i="111" s="1"/>
  <c r="I170" i="111"/>
  <c r="J170" i="111"/>
  <c r="K170" i="111"/>
  <c r="L170" i="111"/>
  <c r="I171" i="111"/>
  <c r="K171" i="111" s="1"/>
  <c r="L171" i="111" s="1"/>
  <c r="J171" i="111"/>
  <c r="I172" i="111"/>
  <c r="J172" i="111"/>
  <c r="K172" i="111"/>
  <c r="L172" i="111" s="1"/>
  <c r="I173" i="111"/>
  <c r="K173" i="111" s="1"/>
  <c r="L173" i="111" s="1"/>
  <c r="J173" i="111"/>
  <c r="I174" i="111"/>
  <c r="J174" i="111"/>
  <c r="K174" i="111"/>
  <c r="L174" i="111" s="1"/>
  <c r="I175" i="111"/>
  <c r="K175" i="111" s="1"/>
  <c r="L175" i="111" s="1"/>
  <c r="J175" i="111"/>
  <c r="I176" i="111"/>
  <c r="J176" i="111"/>
  <c r="K176" i="111"/>
  <c r="L176" i="111"/>
  <c r="I177" i="111"/>
  <c r="K177" i="111" s="1"/>
  <c r="L177" i="111" s="1"/>
  <c r="J177" i="111"/>
  <c r="I178" i="111"/>
  <c r="J178" i="111"/>
  <c r="K178" i="111"/>
  <c r="L178" i="111"/>
  <c r="I179" i="111"/>
  <c r="K179" i="111" s="1"/>
  <c r="L179" i="111" s="1"/>
  <c r="J179" i="111"/>
  <c r="I180" i="111"/>
  <c r="J180" i="111"/>
  <c r="K180" i="111"/>
  <c r="L180" i="111"/>
  <c r="I181" i="111"/>
  <c r="J181" i="111"/>
  <c r="K181" i="111" s="1"/>
  <c r="L181" i="111" s="1"/>
  <c r="I182" i="111"/>
  <c r="J182" i="111"/>
  <c r="K182" i="111"/>
  <c r="L182" i="111" s="1"/>
  <c r="I183" i="111"/>
  <c r="J183" i="111"/>
  <c r="K183" i="111"/>
  <c r="L183" i="111" s="1"/>
  <c r="I184" i="111"/>
  <c r="J184" i="111"/>
  <c r="K184" i="111"/>
  <c r="L184" i="111" s="1"/>
  <c r="I185" i="111"/>
  <c r="J185" i="111"/>
  <c r="K185" i="111"/>
  <c r="L185" i="111" s="1"/>
  <c r="I186" i="111"/>
  <c r="J186" i="111"/>
  <c r="K186" i="111"/>
  <c r="L186" i="111"/>
  <c r="I187" i="111"/>
  <c r="K187" i="111" s="1"/>
  <c r="L187" i="111" s="1"/>
  <c r="J187" i="111"/>
  <c r="I188" i="111"/>
  <c r="J188" i="111"/>
  <c r="K188" i="111"/>
  <c r="L188" i="111" s="1"/>
  <c r="I189" i="111"/>
  <c r="K189" i="111" s="1"/>
  <c r="L189" i="111" s="1"/>
  <c r="J189" i="111"/>
  <c r="I190" i="111"/>
  <c r="J190" i="111"/>
  <c r="K190" i="111"/>
  <c r="L190" i="111" s="1"/>
  <c r="I191" i="111"/>
  <c r="K191" i="111" s="1"/>
  <c r="L191" i="111" s="1"/>
  <c r="J191" i="111"/>
  <c r="I153" i="105"/>
  <c r="J153" i="105"/>
  <c r="K153" i="105"/>
  <c r="L153" i="105"/>
  <c r="I154" i="105"/>
  <c r="K154" i="105" s="1"/>
  <c r="L154" i="105" s="1"/>
  <c r="J154" i="105"/>
  <c r="I155" i="105"/>
  <c r="J155" i="105"/>
  <c r="K155" i="105" s="1"/>
  <c r="L155" i="105" s="1"/>
  <c r="I156" i="105"/>
  <c r="K156" i="105" s="1"/>
  <c r="L156" i="105" s="1"/>
  <c r="J156" i="105"/>
  <c r="I157" i="105"/>
  <c r="J157" i="105"/>
  <c r="K157" i="105"/>
  <c r="L157" i="105" s="1"/>
  <c r="I158" i="105"/>
  <c r="K158" i="105" s="1"/>
  <c r="L158" i="105" s="1"/>
  <c r="J158" i="105"/>
  <c r="I159" i="105"/>
  <c r="K159" i="105" s="1"/>
  <c r="L159" i="105" s="1"/>
  <c r="J159" i="105"/>
  <c r="I160" i="105"/>
  <c r="K160" i="105" s="1"/>
  <c r="L160" i="105" s="1"/>
  <c r="J160" i="105"/>
  <c r="I161" i="105"/>
  <c r="J161" i="105"/>
  <c r="K161" i="105"/>
  <c r="L161" i="105" s="1"/>
  <c r="I162" i="105"/>
  <c r="K162" i="105" s="1"/>
  <c r="L162" i="105" s="1"/>
  <c r="J162" i="105"/>
  <c r="I163" i="105"/>
  <c r="K163" i="105" s="1"/>
  <c r="L163" i="105" s="1"/>
  <c r="J163" i="105"/>
  <c r="I164" i="105"/>
  <c r="K164" i="105" s="1"/>
  <c r="L164" i="105" s="1"/>
  <c r="J164" i="105"/>
  <c r="I165" i="105"/>
  <c r="J165" i="105"/>
  <c r="K165" i="105"/>
  <c r="L165" i="105" s="1"/>
  <c r="I166" i="105"/>
  <c r="K166" i="105" s="1"/>
  <c r="L166" i="105" s="1"/>
  <c r="J166" i="105"/>
  <c r="I167" i="105"/>
  <c r="J167" i="105"/>
  <c r="K167" i="105" s="1"/>
  <c r="L167" i="105" s="1"/>
  <c r="I168" i="105"/>
  <c r="K168" i="105" s="1"/>
  <c r="L168" i="105" s="1"/>
  <c r="J168" i="105"/>
  <c r="I169" i="105"/>
  <c r="J169" i="105"/>
  <c r="K169" i="105"/>
  <c r="L169" i="105" s="1"/>
  <c r="I170" i="105"/>
  <c r="K170" i="105" s="1"/>
  <c r="L170" i="105" s="1"/>
  <c r="J170" i="105"/>
  <c r="I171" i="105"/>
  <c r="J171" i="105"/>
  <c r="K171" i="105" s="1"/>
  <c r="L171" i="105" s="1"/>
  <c r="I172" i="105"/>
  <c r="K172" i="105" s="1"/>
  <c r="L172" i="105" s="1"/>
  <c r="J172" i="105"/>
  <c r="I173" i="105"/>
  <c r="J173" i="105"/>
  <c r="K173" i="105"/>
  <c r="L173" i="105" s="1"/>
  <c r="I174" i="105"/>
  <c r="K174" i="105" s="1"/>
  <c r="L174" i="105" s="1"/>
  <c r="J174" i="105"/>
  <c r="I175" i="105"/>
  <c r="J175" i="105"/>
  <c r="K175" i="105" s="1"/>
  <c r="L175" i="105" s="1"/>
  <c r="I176" i="105"/>
  <c r="K176" i="105" s="1"/>
  <c r="L176" i="105" s="1"/>
  <c r="J176" i="105"/>
  <c r="I177" i="105"/>
  <c r="J177" i="105"/>
  <c r="K177" i="105"/>
  <c r="L177" i="105" s="1"/>
  <c r="I178" i="105"/>
  <c r="K178" i="105" s="1"/>
  <c r="L178" i="105" s="1"/>
  <c r="J178" i="105"/>
  <c r="I179" i="105"/>
  <c r="J179" i="105"/>
  <c r="K179" i="105" s="1"/>
  <c r="L179" i="105" s="1"/>
  <c r="I180" i="105"/>
  <c r="K180" i="105" s="1"/>
  <c r="L180" i="105" s="1"/>
  <c r="J180" i="105"/>
  <c r="I181" i="105"/>
  <c r="J181" i="105"/>
  <c r="K181" i="105"/>
  <c r="L181" i="105" s="1"/>
  <c r="I182" i="105"/>
  <c r="K182" i="105" s="1"/>
  <c r="L182" i="105" s="1"/>
  <c r="J182" i="105"/>
  <c r="I183" i="105"/>
  <c r="J183" i="105"/>
  <c r="K183" i="105" s="1"/>
  <c r="L183" i="105" s="1"/>
  <c r="I184" i="105"/>
  <c r="K184" i="105" s="1"/>
  <c r="L184" i="105" s="1"/>
  <c r="J184" i="105"/>
  <c r="I185" i="105"/>
  <c r="J185" i="105"/>
  <c r="K185" i="105"/>
  <c r="L185" i="105" s="1"/>
  <c r="I186" i="105"/>
  <c r="K186" i="105" s="1"/>
  <c r="L186" i="105" s="1"/>
  <c r="J186" i="105"/>
  <c r="I187" i="105"/>
  <c r="J187" i="105"/>
  <c r="K187" i="105" s="1"/>
  <c r="L187" i="105" s="1"/>
  <c r="I188" i="105"/>
  <c r="K188" i="105" s="1"/>
  <c r="L188" i="105" s="1"/>
  <c r="J188" i="105"/>
  <c r="I189" i="105"/>
  <c r="J189" i="105"/>
  <c r="K189" i="105"/>
  <c r="L189" i="105" s="1"/>
  <c r="I153" i="95"/>
  <c r="K153" i="95" s="1"/>
  <c r="L153" i="95" s="1"/>
  <c r="J153" i="95"/>
  <c r="I154" i="95"/>
  <c r="K154" i="95" s="1"/>
  <c r="L154" i="95" s="1"/>
  <c r="J154" i="95"/>
  <c r="I155" i="95"/>
  <c r="K155" i="95" s="1"/>
  <c r="L155" i="95" s="1"/>
  <c r="J155" i="95"/>
  <c r="I156" i="95"/>
  <c r="K156" i="95" s="1"/>
  <c r="L156" i="95" s="1"/>
  <c r="J156" i="95"/>
  <c r="I157" i="95"/>
  <c r="K157" i="95" s="1"/>
  <c r="L157" i="95" s="1"/>
  <c r="J157" i="95"/>
  <c r="I158" i="95"/>
  <c r="K158" i="95" s="1"/>
  <c r="L158" i="95" s="1"/>
  <c r="J158" i="95"/>
  <c r="I159" i="95"/>
  <c r="K159" i="95" s="1"/>
  <c r="L159" i="95" s="1"/>
  <c r="J159" i="95"/>
  <c r="I160" i="95"/>
  <c r="K160" i="95" s="1"/>
  <c r="L160" i="95" s="1"/>
  <c r="J160" i="95"/>
  <c r="I161" i="95"/>
  <c r="K161" i="95" s="1"/>
  <c r="L161" i="95" s="1"/>
  <c r="J161" i="95"/>
  <c r="I162" i="95"/>
  <c r="K162" i="95" s="1"/>
  <c r="L162" i="95" s="1"/>
  <c r="J162" i="95"/>
  <c r="I163" i="95"/>
  <c r="K163" i="95" s="1"/>
  <c r="L163" i="95" s="1"/>
  <c r="J163" i="95"/>
  <c r="I164" i="95"/>
  <c r="K164" i="95" s="1"/>
  <c r="L164" i="95" s="1"/>
  <c r="J164" i="95"/>
  <c r="I165" i="95"/>
  <c r="K165" i="95" s="1"/>
  <c r="L165" i="95" s="1"/>
  <c r="J165" i="95"/>
  <c r="I166" i="95"/>
  <c r="K166" i="95" s="1"/>
  <c r="L166" i="95" s="1"/>
  <c r="J166" i="95"/>
  <c r="I167" i="95"/>
  <c r="K167" i="95" s="1"/>
  <c r="L167" i="95" s="1"/>
  <c r="J167" i="95"/>
  <c r="I168" i="95"/>
  <c r="K168" i="95" s="1"/>
  <c r="L168" i="95" s="1"/>
  <c r="J168" i="95"/>
  <c r="I169" i="95"/>
  <c r="K169" i="95" s="1"/>
  <c r="L169" i="95" s="1"/>
  <c r="J169" i="95"/>
  <c r="I170" i="95"/>
  <c r="K170" i="95" s="1"/>
  <c r="L170" i="95" s="1"/>
  <c r="J170" i="95"/>
  <c r="I171" i="95"/>
  <c r="K171" i="95" s="1"/>
  <c r="L171" i="95" s="1"/>
  <c r="J171" i="95"/>
  <c r="I172" i="95"/>
  <c r="K172" i="95" s="1"/>
  <c r="L172" i="95" s="1"/>
  <c r="J172" i="95"/>
  <c r="I173" i="95"/>
  <c r="K173" i="95" s="1"/>
  <c r="L173" i="95" s="1"/>
  <c r="J173" i="95"/>
  <c r="I174" i="95"/>
  <c r="K174" i="95" s="1"/>
  <c r="L174" i="95" s="1"/>
  <c r="J174" i="95"/>
  <c r="I175" i="95"/>
  <c r="K175" i="95" s="1"/>
  <c r="L175" i="95" s="1"/>
  <c r="J175" i="95"/>
  <c r="I176" i="95"/>
  <c r="K176" i="95" s="1"/>
  <c r="L176" i="95" s="1"/>
  <c r="J176" i="95"/>
  <c r="I177" i="95"/>
  <c r="K177" i="95" s="1"/>
  <c r="L177" i="95" s="1"/>
  <c r="J177" i="95"/>
  <c r="I178" i="95"/>
  <c r="K178" i="95" s="1"/>
  <c r="L178" i="95" s="1"/>
  <c r="J178" i="95"/>
  <c r="I179" i="95"/>
  <c r="K179" i="95" s="1"/>
  <c r="L179" i="95" s="1"/>
  <c r="J179" i="95"/>
  <c r="I180" i="95"/>
  <c r="K180" i="95" s="1"/>
  <c r="L180" i="95" s="1"/>
  <c r="J180" i="95"/>
  <c r="I181" i="95"/>
  <c r="K181" i="95" s="1"/>
  <c r="L181" i="95" s="1"/>
  <c r="J181" i="95"/>
  <c r="I182" i="95"/>
  <c r="K182" i="95" s="1"/>
  <c r="L182" i="95" s="1"/>
  <c r="J182" i="95"/>
  <c r="I183" i="95"/>
  <c r="K183" i="95" s="1"/>
  <c r="L183" i="95" s="1"/>
  <c r="J183" i="95"/>
  <c r="I184" i="95"/>
  <c r="K184" i="95" s="1"/>
  <c r="L184" i="95" s="1"/>
  <c r="J184" i="95"/>
  <c r="I185" i="95"/>
  <c r="K185" i="95" s="1"/>
  <c r="L185" i="95" s="1"/>
  <c r="J185" i="95"/>
  <c r="I186" i="95"/>
  <c r="K186" i="95" s="1"/>
  <c r="L186" i="95" s="1"/>
  <c r="J186" i="95"/>
  <c r="I187" i="95"/>
  <c r="K187" i="95" s="1"/>
  <c r="L187" i="95" s="1"/>
  <c r="J187" i="95"/>
  <c r="I188" i="95"/>
  <c r="K188" i="95" s="1"/>
  <c r="L188" i="95" s="1"/>
  <c r="J188" i="95"/>
  <c r="I189" i="95"/>
  <c r="K189" i="95" s="1"/>
  <c r="L189" i="95" s="1"/>
  <c r="J189" i="95"/>
  <c r="I190" i="95"/>
  <c r="K190" i="95" s="1"/>
  <c r="L190" i="95" s="1"/>
  <c r="J190" i="95"/>
  <c r="I191" i="95"/>
  <c r="K191" i="95" s="1"/>
  <c r="L191" i="95" s="1"/>
  <c r="J191" i="95"/>
  <c r="I192" i="95"/>
  <c r="K192" i="95" s="1"/>
  <c r="L192" i="95" s="1"/>
  <c r="J192" i="95"/>
  <c r="I193" i="95"/>
  <c r="K193" i="95" s="1"/>
  <c r="L193" i="95" s="1"/>
  <c r="J193" i="95"/>
  <c r="I153" i="93"/>
  <c r="K153" i="93" s="1"/>
  <c r="L153" i="93" s="1"/>
  <c r="J153" i="93"/>
  <c r="I154" i="93"/>
  <c r="K154" i="93" s="1"/>
  <c r="L154" i="93" s="1"/>
  <c r="J154" i="93"/>
  <c r="I155" i="93"/>
  <c r="K155" i="93" s="1"/>
  <c r="L155" i="93" s="1"/>
  <c r="J155" i="93"/>
  <c r="I156" i="93"/>
  <c r="K156" i="93" s="1"/>
  <c r="L156" i="93" s="1"/>
  <c r="J156" i="93"/>
  <c r="I157" i="93"/>
  <c r="K157" i="93" s="1"/>
  <c r="L157" i="93" s="1"/>
  <c r="J157" i="93"/>
  <c r="I158" i="93"/>
  <c r="K158" i="93" s="1"/>
  <c r="L158" i="93" s="1"/>
  <c r="J158" i="93"/>
  <c r="I159" i="93"/>
  <c r="K159" i="93" s="1"/>
  <c r="L159" i="93" s="1"/>
  <c r="J159" i="93"/>
  <c r="I160" i="93"/>
  <c r="K160" i="93" s="1"/>
  <c r="L160" i="93" s="1"/>
  <c r="J160" i="93"/>
  <c r="I161" i="93"/>
  <c r="K161" i="93" s="1"/>
  <c r="L161" i="93" s="1"/>
  <c r="J161" i="93"/>
  <c r="I162" i="93"/>
  <c r="K162" i="93" s="1"/>
  <c r="L162" i="93" s="1"/>
  <c r="J162" i="93"/>
  <c r="I163" i="93"/>
  <c r="K163" i="93" s="1"/>
  <c r="L163" i="93" s="1"/>
  <c r="J163" i="93"/>
  <c r="I164" i="93"/>
  <c r="K164" i="93" s="1"/>
  <c r="L164" i="93" s="1"/>
  <c r="J164" i="93"/>
  <c r="I165" i="93"/>
  <c r="K165" i="93" s="1"/>
  <c r="L165" i="93" s="1"/>
  <c r="J165" i="93"/>
  <c r="I166" i="93"/>
  <c r="K166" i="93" s="1"/>
  <c r="L166" i="93" s="1"/>
  <c r="J166" i="93"/>
  <c r="I167" i="93"/>
  <c r="K167" i="93" s="1"/>
  <c r="L167" i="93" s="1"/>
  <c r="J167" i="93"/>
  <c r="I168" i="93"/>
  <c r="K168" i="93" s="1"/>
  <c r="L168" i="93" s="1"/>
  <c r="J168" i="93"/>
  <c r="I169" i="93"/>
  <c r="K169" i="93" s="1"/>
  <c r="L169" i="93" s="1"/>
  <c r="J169" i="93"/>
  <c r="I170" i="93"/>
  <c r="K170" i="93" s="1"/>
  <c r="L170" i="93" s="1"/>
  <c r="J170" i="93"/>
  <c r="I171" i="93"/>
  <c r="K171" i="93" s="1"/>
  <c r="L171" i="93" s="1"/>
  <c r="J171" i="93"/>
  <c r="I172" i="93"/>
  <c r="K172" i="93" s="1"/>
  <c r="L172" i="93" s="1"/>
  <c r="J172" i="93"/>
  <c r="I173" i="93"/>
  <c r="K173" i="93" s="1"/>
  <c r="L173" i="93" s="1"/>
  <c r="J173" i="93"/>
  <c r="I174" i="93"/>
  <c r="K174" i="93" s="1"/>
  <c r="L174" i="93" s="1"/>
  <c r="J174" i="93"/>
  <c r="I175" i="93"/>
  <c r="K175" i="93" s="1"/>
  <c r="L175" i="93" s="1"/>
  <c r="J175" i="93"/>
  <c r="I176" i="93"/>
  <c r="K176" i="93" s="1"/>
  <c r="L176" i="93" s="1"/>
  <c r="J176" i="93"/>
  <c r="I177" i="93"/>
  <c r="K177" i="93" s="1"/>
  <c r="L177" i="93" s="1"/>
  <c r="J177" i="93"/>
  <c r="I178" i="93"/>
  <c r="K178" i="93" s="1"/>
  <c r="L178" i="93" s="1"/>
  <c r="J178" i="93"/>
  <c r="I179" i="93"/>
  <c r="K179" i="93" s="1"/>
  <c r="L179" i="93" s="1"/>
  <c r="J179" i="93"/>
  <c r="I180" i="93"/>
  <c r="K180" i="93" s="1"/>
  <c r="L180" i="93" s="1"/>
  <c r="J180" i="93"/>
  <c r="I181" i="93"/>
  <c r="K181" i="93" s="1"/>
  <c r="L181" i="93" s="1"/>
  <c r="J181" i="93"/>
  <c r="I182" i="93"/>
  <c r="K182" i="93" s="1"/>
  <c r="L182" i="93" s="1"/>
  <c r="J182" i="93"/>
  <c r="I183" i="93"/>
  <c r="K183" i="93" s="1"/>
  <c r="L183" i="93" s="1"/>
  <c r="J183" i="93"/>
  <c r="I184" i="93"/>
  <c r="K184" i="93" s="1"/>
  <c r="L184" i="93" s="1"/>
  <c r="J184" i="93"/>
  <c r="I185" i="93"/>
  <c r="K185" i="93" s="1"/>
  <c r="L185" i="93" s="1"/>
  <c r="J185" i="93"/>
  <c r="I186" i="93"/>
  <c r="K186" i="93" s="1"/>
  <c r="L186" i="93" s="1"/>
  <c r="J186" i="93"/>
  <c r="I187" i="93"/>
  <c r="K187" i="93" s="1"/>
  <c r="L187" i="93" s="1"/>
  <c r="J187" i="93"/>
  <c r="I188" i="93"/>
  <c r="K188" i="93" s="1"/>
  <c r="L188" i="93" s="1"/>
  <c r="J188" i="93"/>
  <c r="I189" i="93"/>
  <c r="K189" i="93" s="1"/>
  <c r="L189" i="93" s="1"/>
  <c r="J189" i="93"/>
  <c r="J5" i="135"/>
  <c r="K5" i="135" s="1"/>
  <c r="L5" i="135" s="1"/>
  <c r="I5" i="135"/>
  <c r="J4" i="135"/>
  <c r="I4" i="135"/>
  <c r="K4" i="135"/>
  <c r="L4" i="135" s="1"/>
  <c r="J3" i="135"/>
  <c r="I3" i="135"/>
  <c r="J2" i="135"/>
  <c r="I2" i="135"/>
  <c r="K2" i="135" s="1"/>
  <c r="L2" i="135" s="1"/>
  <c r="K3" i="135"/>
  <c r="L3" i="135" s="1"/>
  <c r="I152" i="134"/>
  <c r="J152" i="134"/>
  <c r="K152" i="134"/>
  <c r="L152" i="134"/>
  <c r="I25" i="134"/>
  <c r="K25" i="134" s="1"/>
  <c r="L25" i="134" s="1"/>
  <c r="J25" i="134"/>
  <c r="I24" i="134"/>
  <c r="J24" i="134"/>
  <c r="I23" i="134"/>
  <c r="J23" i="134"/>
  <c r="I22" i="134"/>
  <c r="J22" i="134"/>
  <c r="K22" i="134" s="1"/>
  <c r="L22" i="134" s="1"/>
  <c r="I21" i="134"/>
  <c r="K21" i="134" s="1"/>
  <c r="L21" i="134" s="1"/>
  <c r="J21" i="134"/>
  <c r="I20" i="134"/>
  <c r="J20" i="134"/>
  <c r="I19" i="134"/>
  <c r="J19" i="134"/>
  <c r="K19" i="134"/>
  <c r="L19" i="134"/>
  <c r="I18" i="134"/>
  <c r="K18" i="134" s="1"/>
  <c r="L18" i="134" s="1"/>
  <c r="J18" i="134"/>
  <c r="I17" i="134"/>
  <c r="J17" i="134"/>
  <c r="I16" i="134"/>
  <c r="J16" i="134"/>
  <c r="K16" i="134"/>
  <c r="L16" i="134"/>
  <c r="I15" i="134"/>
  <c r="K15" i="134" s="1"/>
  <c r="L15" i="134" s="1"/>
  <c r="J15" i="134"/>
  <c r="I14" i="134"/>
  <c r="J14" i="134"/>
  <c r="I13" i="134"/>
  <c r="J13" i="134"/>
  <c r="I12" i="134"/>
  <c r="J12" i="134"/>
  <c r="I11" i="134"/>
  <c r="J11" i="134"/>
  <c r="I10" i="134"/>
  <c r="J10" i="134"/>
  <c r="I9" i="134"/>
  <c r="J9" i="134"/>
  <c r="K9" i="134"/>
  <c r="L9" i="134"/>
  <c r="I8" i="134"/>
  <c r="K8" i="134" s="1"/>
  <c r="L8" i="134" s="1"/>
  <c r="J8" i="134"/>
  <c r="I7" i="134"/>
  <c r="J7" i="134"/>
  <c r="I6" i="134"/>
  <c r="J6" i="134"/>
  <c r="I5" i="134"/>
  <c r="J5" i="134"/>
  <c r="I4" i="134"/>
  <c r="J4" i="134"/>
  <c r="I3" i="134"/>
  <c r="J3" i="134"/>
  <c r="I2" i="134"/>
  <c r="K2" i="134" s="1"/>
  <c r="L2" i="134" s="1"/>
  <c r="J2" i="134"/>
  <c r="I152" i="131"/>
  <c r="J152" i="131"/>
  <c r="I25" i="131"/>
  <c r="J25" i="131"/>
  <c r="K25" i="131" s="1"/>
  <c r="L25" i="131" s="1"/>
  <c r="I24" i="131"/>
  <c r="K24" i="131" s="1"/>
  <c r="L24" i="131" s="1"/>
  <c r="J24" i="131"/>
  <c r="I23" i="131"/>
  <c r="J23" i="131"/>
  <c r="K23" i="131" s="1"/>
  <c r="L23" i="131" s="1"/>
  <c r="I22" i="131"/>
  <c r="K22" i="131" s="1"/>
  <c r="L22" i="131" s="1"/>
  <c r="J22" i="131"/>
  <c r="I21" i="131"/>
  <c r="J21" i="131"/>
  <c r="I20" i="131"/>
  <c r="J20" i="131"/>
  <c r="I19" i="131"/>
  <c r="J19" i="131"/>
  <c r="K19" i="131" s="1"/>
  <c r="L19" i="131" s="1"/>
  <c r="I18" i="131"/>
  <c r="K18" i="131" s="1"/>
  <c r="L18" i="131" s="1"/>
  <c r="J18" i="131"/>
  <c r="I17" i="131"/>
  <c r="J17" i="131"/>
  <c r="I16" i="131"/>
  <c r="J16" i="131"/>
  <c r="K16" i="131" s="1"/>
  <c r="L16" i="131" s="1"/>
  <c r="I15" i="131"/>
  <c r="J15" i="131"/>
  <c r="I14" i="131"/>
  <c r="J14" i="131"/>
  <c r="I13" i="131"/>
  <c r="J13" i="131"/>
  <c r="I12" i="131"/>
  <c r="K12" i="131" s="1"/>
  <c r="L12" i="131" s="1"/>
  <c r="J12" i="131"/>
  <c r="I11" i="131"/>
  <c r="J11" i="131"/>
  <c r="K11" i="131"/>
  <c r="L11" i="131"/>
  <c r="I10" i="131"/>
  <c r="K10" i="131" s="1"/>
  <c r="L10" i="131" s="1"/>
  <c r="J10" i="131"/>
  <c r="I9" i="131"/>
  <c r="J9" i="131"/>
  <c r="I8" i="131"/>
  <c r="J8" i="131"/>
  <c r="K8" i="131" s="1"/>
  <c r="L8" i="131" s="1"/>
  <c r="I7" i="131"/>
  <c r="K7" i="131" s="1"/>
  <c r="L7" i="131" s="1"/>
  <c r="J7" i="131"/>
  <c r="I6" i="131"/>
  <c r="J6" i="131"/>
  <c r="K6" i="131" s="1"/>
  <c r="L6" i="131" s="1"/>
  <c r="I5" i="131"/>
  <c r="J5" i="131"/>
  <c r="I4" i="131"/>
  <c r="J4" i="131"/>
  <c r="K4" i="131"/>
  <c r="L4" i="131"/>
  <c r="I3" i="131"/>
  <c r="K3" i="131" s="1"/>
  <c r="L3" i="131" s="1"/>
  <c r="J3" i="131"/>
  <c r="I2" i="131"/>
  <c r="J2" i="131"/>
  <c r="I25" i="122"/>
  <c r="J25" i="122"/>
  <c r="K25" i="122"/>
  <c r="L25" i="122"/>
  <c r="I24" i="122"/>
  <c r="K24" i="122" s="1"/>
  <c r="L24" i="122" s="1"/>
  <c r="J24" i="122"/>
  <c r="I23" i="122"/>
  <c r="J23" i="122"/>
  <c r="K23" i="122"/>
  <c r="L23" i="122"/>
  <c r="I22" i="122"/>
  <c r="K22" i="122" s="1"/>
  <c r="L22" i="122" s="1"/>
  <c r="J22" i="122"/>
  <c r="I21" i="122"/>
  <c r="J21" i="122"/>
  <c r="I20" i="122"/>
  <c r="J20" i="122"/>
  <c r="K20" i="122" s="1"/>
  <c r="L20" i="122" s="1"/>
  <c r="I19" i="122"/>
  <c r="K19" i="122" s="1"/>
  <c r="L19" i="122" s="1"/>
  <c r="J19" i="122"/>
  <c r="I18" i="122"/>
  <c r="K18" i="122" s="1"/>
  <c r="L18" i="122" s="1"/>
  <c r="J18" i="122"/>
  <c r="I17" i="122"/>
  <c r="J17" i="122"/>
  <c r="I16" i="122"/>
  <c r="J16" i="122"/>
  <c r="K16" i="122" s="1"/>
  <c r="L16" i="122" s="1"/>
  <c r="I15" i="122"/>
  <c r="K15" i="122" s="1"/>
  <c r="L15" i="122" s="1"/>
  <c r="J15" i="122"/>
  <c r="I14" i="122"/>
  <c r="J14" i="122"/>
  <c r="I13" i="122"/>
  <c r="J13" i="122"/>
  <c r="I12" i="122"/>
  <c r="K12" i="122" s="1"/>
  <c r="L12" i="122" s="1"/>
  <c r="J12" i="122"/>
  <c r="I11" i="122"/>
  <c r="J11" i="122"/>
  <c r="I10" i="122"/>
  <c r="J10" i="122"/>
  <c r="K10" i="122" s="1"/>
  <c r="L10" i="122" s="1"/>
  <c r="I9" i="122"/>
  <c r="K9" i="122" s="1"/>
  <c r="L9" i="122" s="1"/>
  <c r="J9" i="122"/>
  <c r="I8" i="122"/>
  <c r="K8" i="122" s="1"/>
  <c r="L8" i="122" s="1"/>
  <c r="J8" i="122"/>
  <c r="I7" i="122"/>
  <c r="J7" i="122"/>
  <c r="K7" i="122" s="1"/>
  <c r="L7" i="122" s="1"/>
  <c r="I6" i="122"/>
  <c r="K6" i="122" s="1"/>
  <c r="L6" i="122" s="1"/>
  <c r="J6" i="122"/>
  <c r="I5" i="122"/>
  <c r="J5" i="122"/>
  <c r="I4" i="122"/>
  <c r="J4" i="122"/>
  <c r="I3" i="122"/>
  <c r="J3" i="122"/>
  <c r="I2" i="122"/>
  <c r="K2" i="122" s="1"/>
  <c r="L2" i="122" s="1"/>
  <c r="J2" i="122"/>
  <c r="I25" i="121"/>
  <c r="J25" i="121"/>
  <c r="I24" i="121"/>
  <c r="J24" i="121"/>
  <c r="K24" i="121"/>
  <c r="L24" i="121"/>
  <c r="I23" i="121"/>
  <c r="K23" i="121" s="1"/>
  <c r="L23" i="121" s="1"/>
  <c r="J23" i="121"/>
  <c r="I22" i="121"/>
  <c r="K22" i="121" s="1"/>
  <c r="L22" i="121" s="1"/>
  <c r="J22" i="121"/>
  <c r="I21" i="121"/>
  <c r="J21" i="121"/>
  <c r="I20" i="121"/>
  <c r="K20" i="121" s="1"/>
  <c r="L20" i="121" s="1"/>
  <c r="J20" i="121"/>
  <c r="I19" i="121"/>
  <c r="J19" i="121"/>
  <c r="I18" i="121"/>
  <c r="J18" i="121"/>
  <c r="K18" i="121" s="1"/>
  <c r="L18" i="121" s="1"/>
  <c r="I17" i="121"/>
  <c r="J17" i="121"/>
  <c r="I16" i="121"/>
  <c r="J16" i="121"/>
  <c r="K16" i="121"/>
  <c r="L16" i="121"/>
  <c r="I15" i="121"/>
  <c r="K15" i="121" s="1"/>
  <c r="L15" i="121" s="1"/>
  <c r="J15" i="121"/>
  <c r="I14" i="121"/>
  <c r="K14" i="121" s="1"/>
  <c r="L14" i="121" s="1"/>
  <c r="J14" i="121"/>
  <c r="I13" i="121"/>
  <c r="J13" i="121"/>
  <c r="K13" i="121" s="1"/>
  <c r="L13" i="121" s="1"/>
  <c r="I12" i="121"/>
  <c r="K12" i="121" s="1"/>
  <c r="L12" i="121" s="1"/>
  <c r="J12" i="121"/>
  <c r="I11" i="121"/>
  <c r="J11" i="121"/>
  <c r="K11" i="121"/>
  <c r="L11" i="121"/>
  <c r="I10" i="121"/>
  <c r="K10" i="121" s="1"/>
  <c r="L10" i="121" s="1"/>
  <c r="J10" i="121"/>
  <c r="I9" i="121"/>
  <c r="K9" i="121" s="1"/>
  <c r="L9" i="121" s="1"/>
  <c r="J9" i="121"/>
  <c r="I8" i="121"/>
  <c r="J8" i="121"/>
  <c r="K8" i="121" s="1"/>
  <c r="L8" i="121" s="1"/>
  <c r="I7" i="121"/>
  <c r="J7" i="121"/>
  <c r="I6" i="121"/>
  <c r="J6" i="121"/>
  <c r="K6" i="121"/>
  <c r="L6" i="121"/>
  <c r="I5" i="121"/>
  <c r="J5" i="121"/>
  <c r="I4" i="121"/>
  <c r="K4" i="121" s="1"/>
  <c r="L4" i="121" s="1"/>
  <c r="J4" i="121"/>
  <c r="I3" i="121"/>
  <c r="K3" i="121" s="1"/>
  <c r="L3" i="121" s="1"/>
  <c r="J3" i="121"/>
  <c r="I2" i="121"/>
  <c r="K2" i="121" s="1"/>
  <c r="L2" i="121" s="1"/>
  <c r="J2" i="121"/>
  <c r="I5" i="120"/>
  <c r="J5" i="120"/>
  <c r="I4" i="120"/>
  <c r="J4" i="120"/>
  <c r="K4" i="120" s="1"/>
  <c r="L4" i="120" s="1"/>
  <c r="I3" i="120"/>
  <c r="K3" i="120" s="1"/>
  <c r="L3" i="120" s="1"/>
  <c r="J3" i="120"/>
  <c r="I2" i="120"/>
  <c r="J2" i="120"/>
  <c r="K2" i="120"/>
  <c r="L2" i="120"/>
  <c r="J5" i="116"/>
  <c r="K5" i="116" s="1"/>
  <c r="L5" i="116" s="1"/>
  <c r="I5" i="116"/>
  <c r="J4" i="116"/>
  <c r="I4" i="116"/>
  <c r="K4" i="116"/>
  <c r="L4" i="116"/>
  <c r="J3" i="116"/>
  <c r="I3" i="116"/>
  <c r="K3" i="116" s="1"/>
  <c r="L3" i="116" s="1"/>
  <c r="J2" i="116"/>
  <c r="I2" i="116"/>
  <c r="J5" i="111"/>
  <c r="I5" i="111"/>
  <c r="J4" i="111"/>
  <c r="K4" i="111" s="1"/>
  <c r="L4" i="111" s="1"/>
  <c r="I4" i="111"/>
  <c r="J3" i="111"/>
  <c r="I3" i="111"/>
  <c r="J2" i="111"/>
  <c r="I2" i="111"/>
  <c r="K2" i="111" s="1"/>
  <c r="L2" i="111" s="1"/>
  <c r="J5" i="105"/>
  <c r="I5" i="105"/>
  <c r="J4" i="105"/>
  <c r="I4" i="105"/>
  <c r="K4" i="105" s="1"/>
  <c r="L4" i="105" s="1"/>
  <c r="J3" i="105"/>
  <c r="I3" i="105"/>
  <c r="J2" i="105"/>
  <c r="I2" i="105"/>
  <c r="K2" i="105" s="1"/>
  <c r="L2" i="105" s="1"/>
  <c r="J5" i="96"/>
  <c r="I5" i="96"/>
  <c r="J4" i="96"/>
  <c r="I4" i="96"/>
  <c r="J3" i="96"/>
  <c r="I3" i="96"/>
  <c r="K3" i="96" s="1"/>
  <c r="L3" i="96" s="1"/>
  <c r="J2" i="96"/>
  <c r="I2" i="96"/>
  <c r="J5" i="95"/>
  <c r="I5" i="95"/>
  <c r="K5" i="95"/>
  <c r="L5" i="95"/>
  <c r="J4" i="95"/>
  <c r="K4" i="95" s="1"/>
  <c r="L4" i="95" s="1"/>
  <c r="I4" i="95"/>
  <c r="J3" i="95"/>
  <c r="I3" i="95"/>
  <c r="K3" i="95"/>
  <c r="L3" i="95"/>
  <c r="J2" i="95"/>
  <c r="K2" i="95" s="1"/>
  <c r="L2" i="95" s="1"/>
  <c r="I2" i="95"/>
  <c r="J5" i="94"/>
  <c r="I5" i="94"/>
  <c r="J4" i="94"/>
  <c r="I4" i="94"/>
  <c r="J3" i="94"/>
  <c r="K3" i="94" s="1"/>
  <c r="L3" i="94" s="1"/>
  <c r="I3" i="94"/>
  <c r="J2" i="94"/>
  <c r="I2" i="94"/>
  <c r="J5" i="93"/>
  <c r="I5" i="93"/>
  <c r="K5" i="93" s="1"/>
  <c r="L5" i="93" s="1"/>
  <c r="J4" i="93"/>
  <c r="K4" i="93" s="1"/>
  <c r="L4" i="93" s="1"/>
  <c r="I4" i="93"/>
  <c r="J3" i="93"/>
  <c r="I3" i="93"/>
  <c r="K3" i="93" s="1"/>
  <c r="L3" i="93" s="1"/>
  <c r="J2" i="93"/>
  <c r="I2" i="93"/>
  <c r="K2" i="93"/>
  <c r="L2" i="93"/>
  <c r="K5" i="96"/>
  <c r="L5" i="96" s="1"/>
  <c r="K2" i="94"/>
  <c r="L2" i="94" s="1"/>
  <c r="K7" i="134"/>
  <c r="L7" i="134" s="1"/>
  <c r="K10" i="134"/>
  <c r="L10" i="134"/>
  <c r="K12" i="134"/>
  <c r="L12" i="134" s="1"/>
  <c r="K23" i="134"/>
  <c r="L23" i="134" s="1"/>
  <c r="K24" i="134"/>
  <c r="L24" i="134" s="1"/>
  <c r="K17" i="134"/>
  <c r="L17" i="134"/>
  <c r="K20" i="131"/>
  <c r="L20" i="131"/>
  <c r="K13" i="131"/>
  <c r="L13" i="131" s="1"/>
  <c r="K21" i="131"/>
  <c r="L21" i="131" s="1"/>
  <c r="K152" i="131"/>
  <c r="L152" i="131" s="1"/>
  <c r="K4" i="122"/>
  <c r="L4" i="122" s="1"/>
  <c r="K3" i="122"/>
  <c r="L3" i="122" s="1"/>
  <c r="K11" i="122"/>
  <c r="L11" i="122"/>
  <c r="K13" i="122"/>
  <c r="L13" i="122" s="1"/>
  <c r="K17" i="122"/>
  <c r="L17" i="122" s="1"/>
  <c r="K21" i="122"/>
  <c r="L21" i="122"/>
  <c r="K7" i="121"/>
  <c r="L7" i="121" s="1"/>
  <c r="K3" i="111"/>
  <c r="L3" i="111"/>
  <c r="K5" i="111"/>
  <c r="L5" i="111" s="1"/>
  <c r="K3" i="105"/>
  <c r="L3" i="105"/>
  <c r="K5" i="105"/>
  <c r="L5" i="105" s="1"/>
  <c r="K5" i="94"/>
  <c r="L5" i="94" s="1"/>
  <c r="K3" i="134"/>
  <c r="L3" i="134" s="1"/>
  <c r="K5" i="134"/>
  <c r="L5" i="134"/>
  <c r="K11" i="134"/>
  <c r="L11" i="134" s="1"/>
  <c r="K14" i="134"/>
  <c r="L14" i="134" s="1"/>
  <c r="K4" i="134"/>
  <c r="L4" i="134"/>
  <c r="K6" i="134"/>
  <c r="L6" i="134" s="1"/>
  <c r="K13" i="134"/>
  <c r="L13" i="134" s="1"/>
  <c r="K20" i="134"/>
  <c r="L20" i="134"/>
  <c r="K2" i="131"/>
  <c r="L2" i="131" s="1"/>
  <c r="K5" i="131"/>
  <c r="L5" i="131" s="1"/>
  <c r="K9" i="131"/>
  <c r="L9" i="131" s="1"/>
  <c r="K14" i="131"/>
  <c r="L14" i="131" s="1"/>
  <c r="K17" i="131"/>
  <c r="L17" i="131" s="1"/>
  <c r="K15" i="131"/>
  <c r="L15" i="131"/>
  <c r="K5" i="122"/>
  <c r="L5" i="122" s="1"/>
  <c r="K5" i="121"/>
  <c r="L5" i="121"/>
  <c r="K17" i="121"/>
  <c r="L17" i="121" s="1"/>
  <c r="K19" i="121"/>
  <c r="L19" i="121"/>
  <c r="K21" i="121"/>
  <c r="L21" i="121"/>
  <c r="K25" i="121"/>
  <c r="L25" i="121" s="1"/>
  <c r="K5" i="120"/>
  <c r="L5" i="120"/>
  <c r="K2" i="116"/>
  <c r="L2" i="116"/>
  <c r="K2" i="96"/>
  <c r="L2" i="96" s="1"/>
  <c r="K4" i="96"/>
  <c r="L4" i="96"/>
  <c r="K4" i="94"/>
  <c r="L4" i="94"/>
  <c r="K14" i="122"/>
  <c r="L14" i="122"/>
  <c r="V93" i="135" l="1"/>
  <c r="V86" i="134"/>
  <c r="V79" i="134"/>
  <c r="V76" i="134"/>
  <c r="V96" i="131"/>
  <c r="V93" i="131"/>
  <c r="V89" i="131"/>
  <c r="V87" i="131"/>
  <c r="V78" i="131"/>
  <c r="V96" i="120"/>
  <c r="K106" i="134"/>
  <c r="L106" i="134" s="1"/>
  <c r="K107" i="121"/>
  <c r="L107" i="121" s="1"/>
  <c r="V89" i="135"/>
  <c r="V84" i="135"/>
  <c r="V92" i="134"/>
  <c r="V82" i="134"/>
  <c r="V92" i="131"/>
  <c r="V86" i="131"/>
  <c r="V82" i="122"/>
  <c r="V83" i="121"/>
  <c r="V79" i="120"/>
  <c r="K107" i="116"/>
  <c r="L107" i="116" s="1"/>
  <c r="K110" i="134"/>
  <c r="L110" i="134" s="1"/>
  <c r="K110" i="121"/>
  <c r="L110" i="121" s="1"/>
  <c r="V80" i="135"/>
  <c r="V76" i="135"/>
  <c r="V95" i="134"/>
  <c r="V99" i="134"/>
  <c r="V80" i="131"/>
  <c r="V78" i="122"/>
  <c r="V93" i="121"/>
  <c r="V90" i="120"/>
  <c r="V86" i="135"/>
  <c r="V91" i="134"/>
  <c r="V78" i="134"/>
  <c r="V95" i="131"/>
  <c r="V76" i="131"/>
  <c r="V84" i="122"/>
  <c r="V80" i="121"/>
  <c r="K111" i="134"/>
  <c r="L111" i="134" s="1"/>
  <c r="K112" i="121"/>
  <c r="L112" i="121" s="1"/>
  <c r="K113" i="134"/>
  <c r="L113" i="134" s="1"/>
  <c r="K114" i="121"/>
  <c r="L114" i="121" s="1"/>
  <c r="K115" i="134"/>
  <c r="L115" i="134" s="1"/>
  <c r="V98" i="135"/>
  <c r="V95" i="135"/>
  <c r="V92" i="135"/>
  <c r="V79" i="135"/>
  <c r="V99" i="135"/>
  <c r="V94" i="134"/>
  <c r="V90" i="134"/>
  <c r="V87" i="134"/>
  <c r="V81" i="134"/>
  <c r="V94" i="131"/>
  <c r="V95" i="121"/>
  <c r="V98" i="120"/>
  <c r="V92" i="120"/>
  <c r="V85" i="120"/>
  <c r="K106" i="121"/>
  <c r="L106" i="121" s="1"/>
  <c r="K109" i="134"/>
  <c r="L109" i="134" s="1"/>
  <c r="K109" i="121"/>
  <c r="L109" i="121" s="1"/>
  <c r="V88" i="135"/>
  <c r="V82" i="135"/>
  <c r="V84" i="134"/>
  <c r="V97" i="131"/>
  <c r="V91" i="131"/>
  <c r="V91" i="121"/>
  <c r="V82" i="121"/>
  <c r="V94" i="135"/>
  <c r="V78" i="135"/>
  <c r="V97" i="134"/>
  <c r="V81" i="131"/>
  <c r="V91" i="122"/>
  <c r="V97" i="121"/>
  <c r="V97" i="135"/>
  <c r="V90" i="135"/>
  <c r="V81" i="135"/>
  <c r="V77" i="135"/>
  <c r="V93" i="134"/>
  <c r="V89" i="134"/>
  <c r="V80" i="122"/>
  <c r="V87" i="121"/>
  <c r="V87" i="135"/>
  <c r="V85" i="135"/>
  <c r="V85" i="134"/>
  <c r="V84" i="131"/>
  <c r="V77" i="121"/>
  <c r="V83" i="120"/>
  <c r="V78" i="120"/>
  <c r="V76" i="116"/>
  <c r="V99" i="116"/>
  <c r="V83" i="134"/>
  <c r="K149" i="121"/>
  <c r="L149" i="121" s="1"/>
  <c r="V79" i="121"/>
  <c r="V80" i="120"/>
  <c r="K43" i="116"/>
  <c r="L43" i="116" s="1"/>
  <c r="V80" i="96"/>
  <c r="K150" i="135"/>
  <c r="L150" i="135" s="1"/>
  <c r="K138" i="135"/>
  <c r="L138" i="135" s="1"/>
  <c r="K34" i="134"/>
  <c r="L34" i="134" s="1"/>
  <c r="V80" i="116"/>
  <c r="V79" i="96"/>
  <c r="V76" i="96"/>
  <c r="K137" i="131"/>
  <c r="L137" i="131" s="1"/>
  <c r="K39" i="131"/>
  <c r="L39" i="131" s="1"/>
  <c r="K37" i="131"/>
  <c r="L37" i="131" s="1"/>
  <c r="V77" i="116"/>
  <c r="V78" i="121"/>
  <c r="V82" i="96"/>
  <c r="K142" i="122"/>
  <c r="L142" i="122" s="1"/>
  <c r="K142" i="120"/>
  <c r="L142" i="120" s="1"/>
  <c r="K44" i="120"/>
  <c r="L44" i="120" s="1"/>
  <c r="V79" i="116"/>
  <c r="V78" i="96"/>
  <c r="V99" i="96"/>
  <c r="K132" i="131"/>
  <c r="L132" i="131" s="1"/>
  <c r="K45" i="131"/>
  <c r="L45" i="131" s="1"/>
  <c r="V81" i="122"/>
  <c r="V77" i="122"/>
  <c r="K134" i="120"/>
  <c r="L134" i="120" s="1"/>
  <c r="K38" i="120"/>
  <c r="L38" i="120" s="1"/>
  <c r="K36" i="120"/>
  <c r="L36" i="120" s="1"/>
  <c r="V82" i="116"/>
  <c r="V81" i="96"/>
  <c r="V77" i="96"/>
  <c r="V98" i="111"/>
  <c r="V95" i="111"/>
  <c r="V88" i="111"/>
  <c r="V80" i="111"/>
  <c r="V91" i="93"/>
  <c r="V86" i="93"/>
  <c r="V75" i="93"/>
  <c r="V90" i="111"/>
  <c r="K43" i="120"/>
  <c r="L43" i="120" s="1"/>
  <c r="K141" i="116"/>
  <c r="L141" i="116" s="1"/>
  <c r="K37" i="96"/>
  <c r="L37" i="96" s="1"/>
  <c r="V87" i="111"/>
  <c r="V96" i="93"/>
  <c r="V78" i="93"/>
  <c r="V93" i="94"/>
  <c r="K28" i="131"/>
  <c r="L28" i="131" s="1"/>
  <c r="K134" i="122"/>
  <c r="L134" i="122" s="1"/>
  <c r="K30" i="121"/>
  <c r="L30" i="121" s="1"/>
  <c r="V82" i="111"/>
  <c r="V76" i="111"/>
  <c r="K29" i="96"/>
  <c r="L29" i="96" s="1"/>
  <c r="V75" i="111"/>
  <c r="V99" i="111"/>
  <c r="V93" i="111"/>
  <c r="V91" i="111"/>
  <c r="V80" i="93"/>
  <c r="V68" i="93"/>
  <c r="V83" i="96"/>
  <c r="V96" i="111"/>
  <c r="V78" i="111"/>
  <c r="V74" i="111"/>
  <c r="V102" i="93"/>
  <c r="K33" i="122"/>
  <c r="L33" i="122" s="1"/>
  <c r="K131" i="121"/>
  <c r="L131" i="121" s="1"/>
  <c r="K146" i="121"/>
  <c r="L146" i="121" s="1"/>
  <c r="V104" i="111"/>
  <c r="V85" i="111"/>
  <c r="V83" i="111"/>
  <c r="V99" i="94"/>
  <c r="V88" i="95"/>
  <c r="V81" i="111"/>
  <c r="V70" i="111"/>
  <c r="K44" i="93"/>
  <c r="L44" i="93" s="1"/>
  <c r="V72" i="93"/>
  <c r="K94" i="94"/>
  <c r="L94" i="94" s="1"/>
  <c r="K65" i="94"/>
  <c r="L65" i="94" s="1"/>
  <c r="V88" i="94"/>
  <c r="V81" i="94"/>
  <c r="V95" i="93"/>
  <c r="V78" i="94"/>
  <c r="V93" i="95"/>
  <c r="V79" i="95"/>
  <c r="K78" i="94"/>
  <c r="L78" i="94" s="1"/>
  <c r="V87" i="94"/>
  <c r="V84" i="94"/>
  <c r="V82" i="95"/>
  <c r="K137" i="93"/>
  <c r="L137" i="93" s="1"/>
  <c r="K102" i="94"/>
  <c r="L102" i="94" s="1"/>
  <c r="K73" i="94"/>
  <c r="L73" i="94" s="1"/>
  <c r="K46" i="94"/>
  <c r="L46" i="94" s="1"/>
  <c r="K142" i="94"/>
  <c r="L142" i="94" s="1"/>
  <c r="V83" i="94"/>
  <c r="V74" i="94"/>
  <c r="V87" i="95"/>
  <c r="K129" i="93"/>
  <c r="L129" i="93" s="1"/>
  <c r="K97" i="94"/>
  <c r="L97" i="94" s="1"/>
  <c r="K62" i="94"/>
  <c r="L62" i="94" s="1"/>
  <c r="K148" i="94"/>
  <c r="L148" i="94" s="1"/>
  <c r="V90" i="95"/>
  <c r="V77" i="95"/>
  <c r="K41" i="111"/>
  <c r="L41" i="111" s="1"/>
  <c r="K86" i="94"/>
  <c r="L86" i="94" s="1"/>
  <c r="K57" i="94"/>
  <c r="L57" i="94" s="1"/>
  <c r="V98" i="95"/>
  <c r="V92" i="95"/>
  <c r="V80" i="95"/>
  <c r="V87" i="93"/>
  <c r="V96" i="94"/>
  <c r="V91" i="94"/>
  <c r="V79" i="94"/>
  <c r="V95" i="95"/>
  <c r="V85" i="95"/>
  <c r="V76" i="95"/>
  <c r="V89" i="105"/>
  <c r="V77" i="105"/>
  <c r="K64" i="95"/>
  <c r="L64" i="95" s="1"/>
  <c r="K53" i="95"/>
  <c r="L53" i="95" s="1"/>
  <c r="K150" i="95"/>
  <c r="L150" i="95" s="1"/>
  <c r="K38" i="94"/>
  <c r="L38" i="94" s="1"/>
  <c r="K26" i="94"/>
  <c r="L26" i="94" s="1"/>
  <c r="K60" i="95"/>
  <c r="L60" i="95" s="1"/>
  <c r="K49" i="95"/>
  <c r="L49" i="95" s="1"/>
  <c r="V92" i="105"/>
  <c r="V76" i="105"/>
  <c r="V84" i="95"/>
  <c r="K147" i="94"/>
  <c r="L147" i="94" s="1"/>
  <c r="K128" i="95"/>
  <c r="L128" i="95" s="1"/>
  <c r="K120" i="95"/>
  <c r="L120" i="95" s="1"/>
  <c r="K112" i="95"/>
  <c r="L112" i="95" s="1"/>
  <c r="K104" i="95"/>
  <c r="L104" i="95" s="1"/>
  <c r="K96" i="95"/>
  <c r="L96" i="95" s="1"/>
  <c r="K88" i="95"/>
  <c r="L88" i="95" s="1"/>
  <c r="K80" i="95"/>
  <c r="L80" i="95" s="1"/>
  <c r="K72" i="95"/>
  <c r="L72" i="95" s="1"/>
  <c r="K52" i="95"/>
  <c r="L52" i="95" s="1"/>
  <c r="V79" i="105"/>
  <c r="K65" i="95"/>
  <c r="L65" i="95" s="1"/>
  <c r="K48" i="95"/>
  <c r="L48" i="95" s="1"/>
  <c r="V97" i="105"/>
  <c r="K68" i="95"/>
  <c r="L68" i="95" s="1"/>
  <c r="K61" i="95"/>
  <c r="L61" i="95" s="1"/>
  <c r="V96" i="95"/>
  <c r="V84" i="105"/>
  <c r="K141" i="105"/>
  <c r="L141" i="105" s="1"/>
  <c r="V80" i="105"/>
  <c r="K40" i="105"/>
  <c r="L40" i="105" s="1"/>
  <c r="K149" i="105"/>
  <c r="L149" i="105" s="1"/>
  <c r="K36" i="105"/>
  <c r="L36" i="105" s="1"/>
  <c r="V98" i="151"/>
  <c r="V87" i="151"/>
  <c r="V80" i="151"/>
  <c r="V76" i="151"/>
  <c r="V66" i="151"/>
  <c r="N2" i="151" s="1"/>
  <c r="V101" i="151"/>
  <c r="V97" i="151"/>
  <c r="V86" i="151"/>
  <c r="V83" i="151"/>
  <c r="V104" i="151"/>
  <c r="V100" i="151"/>
  <c r="V90" i="151"/>
  <c r="V79" i="151"/>
  <c r="V93" i="151"/>
  <c r="V89" i="151"/>
  <c r="V78" i="151"/>
  <c r="V103" i="151"/>
  <c r="V96" i="151"/>
  <c r="V92" i="151"/>
  <c r="V82" i="151"/>
  <c r="V102" i="151"/>
  <c r="V99" i="151"/>
  <c r="V85" i="151"/>
  <c r="V81" i="151"/>
  <c r="V70" i="151"/>
  <c r="V95" i="151"/>
  <c r="V88" i="151"/>
  <c r="V84" i="151"/>
  <c r="V74" i="151"/>
  <c r="V94" i="151"/>
  <c r="V91" i="151"/>
  <c r="V77" i="151"/>
  <c r="M130" i="151" l="1"/>
  <c r="M126" i="151"/>
  <c r="M122" i="151"/>
  <c r="M118" i="151"/>
  <c r="M114" i="151"/>
  <c r="M110" i="151"/>
  <c r="M106" i="151"/>
  <c r="M102" i="151"/>
  <c r="M98" i="151"/>
  <c r="M35" i="151"/>
  <c r="M99" i="151"/>
  <c r="M65" i="151"/>
  <c r="M58" i="151"/>
  <c r="M49" i="151"/>
  <c r="M34" i="151"/>
  <c r="M27" i="151"/>
  <c r="M87" i="151"/>
  <c r="M74" i="151"/>
  <c r="M61" i="151"/>
  <c r="M54" i="151"/>
  <c r="M33" i="151"/>
  <c r="M26" i="151"/>
  <c r="M91" i="151"/>
  <c r="M70" i="151"/>
  <c r="M59" i="151"/>
  <c r="M31" i="151"/>
  <c r="M12" i="151"/>
  <c r="M8" i="151"/>
  <c r="M66" i="151"/>
  <c r="M57" i="151"/>
  <c r="M50" i="151"/>
  <c r="M37" i="151"/>
  <c r="M30" i="151"/>
  <c r="M11" i="151"/>
  <c r="M6" i="151"/>
  <c r="M18" i="151"/>
  <c r="M71" i="151"/>
  <c r="M69" i="151"/>
  <c r="M120" i="151"/>
  <c r="M133" i="151"/>
  <c r="M52" i="151"/>
  <c r="M40" i="151"/>
  <c r="M113" i="151"/>
  <c r="M139" i="151"/>
  <c r="M111" i="151"/>
  <c r="M146" i="151"/>
  <c r="M29" i="151"/>
  <c r="M138" i="151"/>
  <c r="M14" i="151"/>
  <c r="M81" i="151"/>
  <c r="M48" i="151"/>
  <c r="M123" i="151"/>
  <c r="M151" i="151"/>
  <c r="M72" i="151"/>
  <c r="M121" i="151"/>
  <c r="M116" i="151"/>
  <c r="M85" i="151"/>
  <c r="M131" i="151"/>
  <c r="M22" i="151"/>
  <c r="M143" i="151"/>
  <c r="M25" i="151"/>
  <c r="M105" i="151"/>
  <c r="M23" i="151"/>
  <c r="M51" i="151"/>
  <c r="M10" i="151"/>
  <c r="M134" i="151"/>
  <c r="M68" i="151"/>
  <c r="M44" i="151"/>
  <c r="M125" i="151"/>
  <c r="M149" i="151"/>
  <c r="M63" i="151"/>
  <c r="M47" i="151"/>
  <c r="M62" i="151"/>
  <c r="M19" i="151"/>
  <c r="M86" i="151"/>
  <c r="M64" i="151"/>
  <c r="M128" i="151"/>
  <c r="M45" i="151"/>
  <c r="M100" i="151"/>
  <c r="M78" i="151"/>
  <c r="M129" i="151"/>
  <c r="M119" i="151"/>
  <c r="M132" i="151"/>
  <c r="M90" i="151"/>
  <c r="M36" i="151"/>
  <c r="M39" i="151"/>
  <c r="M21" i="151"/>
  <c r="M117" i="151"/>
  <c r="M144" i="151"/>
  <c r="M94" i="151"/>
  <c r="M7" i="151"/>
  <c r="M112" i="151"/>
  <c r="M103" i="151"/>
  <c r="M115" i="151"/>
  <c r="M108" i="151"/>
  <c r="M88" i="151"/>
  <c r="M53" i="151"/>
  <c r="M95" i="151"/>
  <c r="M46" i="151"/>
  <c r="M97" i="151"/>
  <c r="M42" i="151"/>
  <c r="M73" i="151"/>
  <c r="M24" i="151"/>
  <c r="M147" i="151"/>
  <c r="M80" i="151"/>
  <c r="M150" i="151"/>
  <c r="M124" i="151"/>
  <c r="M43" i="151"/>
  <c r="M92" i="151"/>
  <c r="M17" i="151"/>
  <c r="M107" i="151"/>
  <c r="M136" i="151"/>
  <c r="M20" i="151"/>
  <c r="M41" i="151"/>
  <c r="M75" i="151"/>
  <c r="M55" i="151"/>
  <c r="M152" i="151"/>
  <c r="M9" i="151"/>
  <c r="M67" i="151"/>
  <c r="M13" i="151"/>
  <c r="M79" i="151"/>
  <c r="M109" i="151"/>
  <c r="M104" i="151"/>
  <c r="M148" i="151"/>
  <c r="M77" i="151"/>
  <c r="M137" i="151"/>
  <c r="M140" i="151"/>
  <c r="M89" i="151"/>
  <c r="M56" i="151"/>
  <c r="M127" i="151"/>
  <c r="M142" i="151"/>
  <c r="M101" i="151"/>
  <c r="M83" i="151"/>
  <c r="M38" i="151"/>
  <c r="M82" i="151"/>
  <c r="M84" i="151"/>
  <c r="M15" i="151"/>
  <c r="M28" i="151"/>
  <c r="M16" i="151"/>
  <c r="M76" i="151"/>
  <c r="M60" i="151"/>
  <c r="M96" i="151"/>
  <c r="M32" i="151"/>
  <c r="M93" i="151"/>
  <c r="M141" i="151"/>
  <c r="M145" i="151"/>
  <c r="M135" i="151"/>
  <c r="V74" i="105"/>
  <c r="V87" i="122"/>
  <c r="V76" i="120"/>
  <c r="V82" i="120"/>
  <c r="V72" i="134"/>
  <c r="V87" i="120"/>
  <c r="V95" i="120"/>
  <c r="V81" i="116"/>
  <c r="N5" i="116" s="1"/>
  <c r="V66" i="131"/>
  <c r="V102" i="105"/>
  <c r="V76" i="94"/>
  <c r="V75" i="131"/>
  <c r="V78" i="105"/>
  <c r="V84" i="121"/>
  <c r="V77" i="131"/>
  <c r="V103" i="135"/>
  <c r="V64" i="94"/>
  <c r="V99" i="121"/>
  <c r="V91" i="135"/>
  <c r="N2" i="135" s="1"/>
  <c r="V79" i="111"/>
  <c r="V101" i="94"/>
  <c r="V71" i="122"/>
  <c r="V75" i="96"/>
  <c r="V90" i="131"/>
  <c r="V95" i="122"/>
  <c r="V95" i="94"/>
  <c r="V90" i="93"/>
  <c r="N5" i="93" s="1"/>
  <c r="V82" i="93"/>
  <c r="V67" i="96"/>
  <c r="V94" i="116"/>
  <c r="V100" i="94"/>
  <c r="V81" i="120"/>
  <c r="V83" i="131"/>
  <c r="V102" i="121"/>
  <c r="V94" i="105"/>
  <c r="N5" i="151"/>
  <c r="V103" i="95"/>
  <c r="N2" i="95" s="1"/>
  <c r="N5" i="111"/>
  <c r="N2" i="111"/>
  <c r="M41" i="111" s="1"/>
  <c r="V68" i="121"/>
  <c r="V74" i="120"/>
  <c r="V85" i="131"/>
  <c r="M51" i="95" l="1"/>
  <c r="M45" i="95"/>
  <c r="M59" i="95"/>
  <c r="M133" i="95"/>
  <c r="M144" i="95"/>
  <c r="M63" i="95"/>
  <c r="M37" i="95"/>
  <c r="M146" i="95"/>
  <c r="M122" i="95"/>
  <c r="M27" i="95"/>
  <c r="M31" i="95"/>
  <c r="M35" i="95"/>
  <c r="M28" i="95"/>
  <c r="M32" i="95"/>
  <c r="M147" i="95"/>
  <c r="M151" i="95"/>
  <c r="M130" i="95"/>
  <c r="M9" i="95"/>
  <c r="M13" i="95"/>
  <c r="M17" i="95"/>
  <c r="M21" i="95"/>
  <c r="M25" i="95"/>
  <c r="M29" i="95"/>
  <c r="M33" i="95"/>
  <c r="M148" i="95"/>
  <c r="M136" i="95"/>
  <c r="M141" i="95"/>
  <c r="M26" i="95"/>
  <c r="M30" i="95"/>
  <c r="M34" i="95"/>
  <c r="M24" i="95"/>
  <c r="M149" i="95"/>
  <c r="M20" i="95"/>
  <c r="M185" i="95"/>
  <c r="M153" i="95"/>
  <c r="M180" i="95"/>
  <c r="M167" i="95"/>
  <c r="M174" i="95"/>
  <c r="M19" i="95"/>
  <c r="M98" i="95"/>
  <c r="M87" i="95"/>
  <c r="M90" i="95"/>
  <c r="M99" i="95"/>
  <c r="M109" i="95"/>
  <c r="M92" i="95"/>
  <c r="M139" i="95"/>
  <c r="M102" i="95"/>
  <c r="M143" i="95"/>
  <c r="M36" i="95"/>
  <c r="M84" i="95"/>
  <c r="M106" i="95"/>
  <c r="M89" i="95"/>
  <c r="M38" i="95"/>
  <c r="M113" i="95"/>
  <c r="M181" i="95"/>
  <c r="M176" i="95"/>
  <c r="M183" i="95"/>
  <c r="M163" i="95"/>
  <c r="M170" i="95"/>
  <c r="M78" i="95"/>
  <c r="M140" i="95"/>
  <c r="M70" i="95"/>
  <c r="M79" i="95"/>
  <c r="M39" i="95"/>
  <c r="M91" i="95"/>
  <c r="M177" i="95"/>
  <c r="M172" i="95"/>
  <c r="M171" i="95"/>
  <c r="M155" i="95"/>
  <c r="M187" i="95"/>
  <c r="M166" i="95"/>
  <c r="M14" i="95"/>
  <c r="M67" i="95"/>
  <c r="M81" i="95"/>
  <c r="M123" i="95"/>
  <c r="M66" i="95"/>
  <c r="M76" i="95"/>
  <c r="M86" i="95"/>
  <c r="M85" i="95"/>
  <c r="M42" i="95"/>
  <c r="M71" i="95"/>
  <c r="M135" i="95"/>
  <c r="M124" i="95"/>
  <c r="M114" i="95"/>
  <c r="M125" i="95"/>
  <c r="M131" i="95"/>
  <c r="M97" i="95"/>
  <c r="M134" i="95"/>
  <c r="M110" i="95"/>
  <c r="M173" i="95"/>
  <c r="M168" i="95"/>
  <c r="M159" i="95"/>
  <c r="M162" i="95"/>
  <c r="M22" i="95"/>
  <c r="M11" i="95"/>
  <c r="M46" i="95"/>
  <c r="M77" i="95"/>
  <c r="M121" i="95"/>
  <c r="M41" i="95"/>
  <c r="M57" i="95"/>
  <c r="M73" i="95"/>
  <c r="M75" i="95"/>
  <c r="M82" i="95"/>
  <c r="M58" i="95"/>
  <c r="M56" i="95"/>
  <c r="M18" i="95"/>
  <c r="M108" i="95"/>
  <c r="M100" i="95"/>
  <c r="M62" i="95"/>
  <c r="M50" i="95"/>
  <c r="M142" i="95"/>
  <c r="M118" i="95"/>
  <c r="M115" i="95"/>
  <c r="M137" i="95"/>
  <c r="M40" i="95"/>
  <c r="M169" i="95"/>
  <c r="M164" i="95"/>
  <c r="M190" i="95"/>
  <c r="M158" i="95"/>
  <c r="M6" i="95"/>
  <c r="M152" i="95"/>
  <c r="M15" i="95"/>
  <c r="M111" i="95"/>
  <c r="M138" i="95"/>
  <c r="M127" i="95"/>
  <c r="M74" i="95"/>
  <c r="M117" i="95"/>
  <c r="M103" i="95"/>
  <c r="M44" i="95"/>
  <c r="M47" i="95"/>
  <c r="M126" i="95"/>
  <c r="M69" i="95"/>
  <c r="M129" i="95"/>
  <c r="M55" i="95"/>
  <c r="M54" i="95"/>
  <c r="M10" i="95"/>
  <c r="M119" i="95"/>
  <c r="M116" i="95"/>
  <c r="M145" i="95"/>
  <c r="M132" i="95"/>
  <c r="M43" i="95"/>
  <c r="M165" i="95"/>
  <c r="M192" i="95"/>
  <c r="M160" i="95"/>
  <c r="M191" i="95"/>
  <c r="M186" i="95"/>
  <c r="M154" i="95"/>
  <c r="M94" i="95"/>
  <c r="M193" i="95"/>
  <c r="M161" i="95"/>
  <c r="M188" i="95"/>
  <c r="M156" i="95"/>
  <c r="M179" i="95"/>
  <c r="M182" i="95"/>
  <c r="M16" i="95"/>
  <c r="M7" i="95"/>
  <c r="M12" i="95"/>
  <c r="M105" i="95"/>
  <c r="M189" i="95"/>
  <c r="M157" i="95"/>
  <c r="M184" i="95"/>
  <c r="M175" i="95"/>
  <c r="M178" i="95"/>
  <c r="M8" i="95"/>
  <c r="M23" i="95"/>
  <c r="M101" i="95"/>
  <c r="M107" i="95"/>
  <c r="M83" i="95"/>
  <c r="M93" i="95"/>
  <c r="M95" i="95"/>
  <c r="M53" i="95"/>
  <c r="M68" i="95"/>
  <c r="M72" i="95"/>
  <c r="M112" i="95"/>
  <c r="M150" i="95"/>
  <c r="M61" i="95"/>
  <c r="M64" i="95"/>
  <c r="M65" i="95"/>
  <c r="M52" i="95"/>
  <c r="M88" i="95"/>
  <c r="M96" i="95"/>
  <c r="M60" i="95"/>
  <c r="M80" i="95"/>
  <c r="M128" i="95"/>
  <c r="M120" i="95"/>
  <c r="M49" i="95"/>
  <c r="M48" i="95"/>
  <c r="M104" i="95"/>
  <c r="P117" i="151"/>
  <c r="R117" i="39" s="1"/>
  <c r="P87" i="150" s="1"/>
  <c r="P70" i="151"/>
  <c r="R70" i="39" s="1"/>
  <c r="P40" i="150" s="1"/>
  <c r="M143" i="135"/>
  <c r="M37" i="135"/>
  <c r="M149" i="135"/>
  <c r="M27" i="135"/>
  <c r="M31" i="135"/>
  <c r="M35" i="135"/>
  <c r="M61" i="135"/>
  <c r="M57" i="135"/>
  <c r="M28" i="135"/>
  <c r="M32" i="135"/>
  <c r="M53" i="135"/>
  <c r="M36" i="135"/>
  <c r="M60" i="135"/>
  <c r="M147" i="135"/>
  <c r="M151" i="135"/>
  <c r="M29" i="135"/>
  <c r="M33" i="135"/>
  <c r="M55" i="135"/>
  <c r="M47" i="135"/>
  <c r="M59" i="135"/>
  <c r="M56" i="135"/>
  <c r="M48" i="135"/>
  <c r="M34" i="135"/>
  <c r="M148" i="135"/>
  <c r="M26" i="135"/>
  <c r="M8" i="135"/>
  <c r="M24" i="135"/>
  <c r="M30" i="135"/>
  <c r="M11" i="135"/>
  <c r="M16" i="135"/>
  <c r="M152" i="135"/>
  <c r="M46" i="135"/>
  <c r="M25" i="135"/>
  <c r="M54" i="135"/>
  <c r="M67" i="135"/>
  <c r="M102" i="135"/>
  <c r="M107" i="135"/>
  <c r="M118" i="135"/>
  <c r="M131" i="135"/>
  <c r="M117" i="135"/>
  <c r="M122" i="135"/>
  <c r="M121" i="135"/>
  <c r="M6" i="135"/>
  <c r="M14" i="135"/>
  <c r="M75" i="135"/>
  <c r="M79" i="135"/>
  <c r="M83" i="135"/>
  <c r="M87" i="135"/>
  <c r="M91" i="135"/>
  <c r="M95" i="135"/>
  <c r="M115" i="135"/>
  <c r="M113" i="135"/>
  <c r="M64" i="135"/>
  <c r="M97" i="135"/>
  <c r="M63" i="135"/>
  <c r="M126" i="135"/>
  <c r="M42" i="135"/>
  <c r="M116" i="135"/>
  <c r="M110" i="135"/>
  <c r="M130" i="135"/>
  <c r="M132" i="135"/>
  <c r="M119" i="135"/>
  <c r="M44" i="135"/>
  <c r="M43" i="135"/>
  <c r="M12" i="135"/>
  <c r="M9" i="135"/>
  <c r="M49" i="135"/>
  <c r="M58" i="135"/>
  <c r="M71" i="135"/>
  <c r="M100" i="135"/>
  <c r="M41" i="135"/>
  <c r="M127" i="135"/>
  <c r="M124" i="135"/>
  <c r="M129" i="135"/>
  <c r="M7" i="135"/>
  <c r="M21" i="135"/>
  <c r="M18" i="135"/>
  <c r="M76" i="135"/>
  <c r="M80" i="135"/>
  <c r="M84" i="135"/>
  <c r="M88" i="135"/>
  <c r="M92" i="135"/>
  <c r="M103" i="135"/>
  <c r="M109" i="135"/>
  <c r="M98" i="135"/>
  <c r="M105" i="135"/>
  <c r="M38" i="135"/>
  <c r="M112" i="135"/>
  <c r="M125" i="135"/>
  <c r="M133" i="135"/>
  <c r="M145" i="135"/>
  <c r="M141" i="135"/>
  <c r="M39" i="135"/>
  <c r="M19" i="135"/>
  <c r="M51" i="135"/>
  <c r="M13" i="135"/>
  <c r="M69" i="135"/>
  <c r="M62" i="135"/>
  <c r="M106" i="135"/>
  <c r="M120" i="135"/>
  <c r="M146" i="135"/>
  <c r="M134" i="135"/>
  <c r="M23" i="135"/>
  <c r="M22" i="135"/>
  <c r="M10" i="135"/>
  <c r="M50" i="135"/>
  <c r="M77" i="135"/>
  <c r="M81" i="135"/>
  <c r="M85" i="135"/>
  <c r="M89" i="135"/>
  <c r="M93" i="135"/>
  <c r="M96" i="135"/>
  <c r="M70" i="135"/>
  <c r="M73" i="135"/>
  <c r="M123" i="135"/>
  <c r="M128" i="135"/>
  <c r="M144" i="135"/>
  <c r="M20" i="135"/>
  <c r="M17" i="135"/>
  <c r="M52" i="135"/>
  <c r="M99" i="135"/>
  <c r="M66" i="135"/>
  <c r="M101" i="135"/>
  <c r="M111" i="135"/>
  <c r="M114" i="135"/>
  <c r="M142" i="135"/>
  <c r="M135" i="135"/>
  <c r="M40" i="135"/>
  <c r="M137" i="135"/>
  <c r="M45" i="135"/>
  <c r="M15" i="135"/>
  <c r="M74" i="135"/>
  <c r="M78" i="135"/>
  <c r="M82" i="135"/>
  <c r="M86" i="135"/>
  <c r="M90" i="135"/>
  <c r="M94" i="135"/>
  <c r="M108" i="135"/>
  <c r="M104" i="135"/>
  <c r="M65" i="135"/>
  <c r="M72" i="135"/>
  <c r="M68" i="135"/>
  <c r="M140" i="135"/>
  <c r="M136" i="135"/>
  <c r="M139" i="135"/>
  <c r="P110" i="151"/>
  <c r="R110" i="39" s="1"/>
  <c r="P80" i="150" s="1"/>
  <c r="N2" i="94"/>
  <c r="N5" i="94"/>
  <c r="P96" i="151"/>
  <c r="R96" i="39" s="1"/>
  <c r="P66" i="150" s="1"/>
  <c r="N5" i="120"/>
  <c r="N2" i="120"/>
  <c r="M138" i="135"/>
  <c r="M150" i="135"/>
  <c r="N2" i="116"/>
  <c r="P92" i="151"/>
  <c r="R92" i="39" s="1"/>
  <c r="P62" i="150" s="1"/>
  <c r="P103" i="151"/>
  <c r="R103" i="39" s="1"/>
  <c r="P73" i="150" s="1"/>
  <c r="P36" i="151"/>
  <c r="R36" i="39" s="1"/>
  <c r="P6" i="150" s="1"/>
  <c r="P111" i="151"/>
  <c r="R111" i="39" s="1"/>
  <c r="P81" i="150" s="1"/>
  <c r="P66" i="151"/>
  <c r="R66" i="39" s="1"/>
  <c r="P36" i="150" s="1"/>
  <c r="P33" i="151"/>
  <c r="R33" i="39" s="1"/>
  <c r="N5" i="131"/>
  <c r="N2" i="131"/>
  <c r="N5" i="134"/>
  <c r="N2" i="134"/>
  <c r="N2" i="93"/>
  <c r="P76" i="151"/>
  <c r="R76" i="39" s="1"/>
  <c r="P46" i="150" s="1"/>
  <c r="P43" i="151"/>
  <c r="R43" i="39" s="1"/>
  <c r="P13" i="150" s="1"/>
  <c r="P97" i="151"/>
  <c r="R97" i="39" s="1"/>
  <c r="P67" i="150" s="1"/>
  <c r="P112" i="151"/>
  <c r="R112" i="39" s="1"/>
  <c r="P82" i="150" s="1"/>
  <c r="P90" i="151"/>
  <c r="R90" i="39" s="1"/>
  <c r="P60" i="150" s="1"/>
  <c r="P64" i="151"/>
  <c r="R64" i="39" s="1"/>
  <c r="P34" i="150" s="1"/>
  <c r="P139" i="151"/>
  <c r="R139" i="39" s="1"/>
  <c r="P109" i="150" s="1"/>
  <c r="P18" i="151"/>
  <c r="R18" i="39" s="1"/>
  <c r="P8" i="151"/>
  <c r="R8" i="39" s="1"/>
  <c r="P54" i="151"/>
  <c r="R54" i="39" s="1"/>
  <c r="P24" i="150" s="1"/>
  <c r="P65" i="151"/>
  <c r="R65" i="39" s="1"/>
  <c r="P35" i="150" s="1"/>
  <c r="N2" i="105"/>
  <c r="N5" i="105"/>
  <c r="P67" i="151"/>
  <c r="R67" i="39" s="1"/>
  <c r="P37" i="150" s="1"/>
  <c r="P50" i="151"/>
  <c r="R50" i="39" s="1"/>
  <c r="P20" i="150" s="1"/>
  <c r="N5" i="122"/>
  <c r="N2" i="122"/>
  <c r="N5" i="96"/>
  <c r="N2" i="96"/>
  <c r="N5" i="95"/>
  <c r="P16" i="151"/>
  <c r="R16" i="39" s="1"/>
  <c r="P142" i="151"/>
  <c r="R142" i="39" s="1"/>
  <c r="P112" i="150" s="1"/>
  <c r="P104" i="151"/>
  <c r="R104" i="39" s="1"/>
  <c r="P74" i="150" s="1"/>
  <c r="P75" i="151"/>
  <c r="R75" i="39" s="1"/>
  <c r="P45" i="150" s="1"/>
  <c r="P124" i="151"/>
  <c r="R124" i="39" s="1"/>
  <c r="P94" i="150" s="1"/>
  <c r="P46" i="151"/>
  <c r="R46" i="39" s="1"/>
  <c r="P86" i="151"/>
  <c r="R86" i="39" s="1"/>
  <c r="P56" i="150" s="1"/>
  <c r="P68" i="151"/>
  <c r="R68" i="39" s="1"/>
  <c r="P38" i="150" s="1"/>
  <c r="P22" i="151"/>
  <c r="R22" i="39" s="1"/>
  <c r="P48" i="151"/>
  <c r="R48" i="39" s="1"/>
  <c r="P18" i="150" s="1"/>
  <c r="P113" i="151"/>
  <c r="R113" i="39" s="1"/>
  <c r="P83" i="150" s="1"/>
  <c r="P6" i="151"/>
  <c r="R6" i="39" s="1"/>
  <c r="P99" i="151"/>
  <c r="R99" i="39" s="1"/>
  <c r="P69" i="150" s="1"/>
  <c r="P122" i="151"/>
  <c r="R122" i="39" s="1"/>
  <c r="P92" i="150" s="1"/>
  <c r="P32" i="151"/>
  <c r="R32" i="39" s="1"/>
  <c r="P24" i="151"/>
  <c r="R24" i="39" s="1"/>
  <c r="P23" i="151"/>
  <c r="R23" i="39" s="1"/>
  <c r="P120" i="151"/>
  <c r="R120" i="39" s="1"/>
  <c r="P90" i="150" s="1"/>
  <c r="O2" i="151"/>
  <c r="P84" i="151" s="1"/>
  <c r="R84" i="39" s="1"/>
  <c r="P54" i="150" s="1"/>
  <c r="P17" i="151"/>
  <c r="R17" i="39" s="1"/>
  <c r="P115" i="151"/>
  <c r="R115" i="39" s="1"/>
  <c r="P85" i="150" s="1"/>
  <c r="P149" i="151"/>
  <c r="R149" i="39" s="1"/>
  <c r="P69" i="151"/>
  <c r="R69" i="39" s="1"/>
  <c r="P39" i="150" s="1"/>
  <c r="N5" i="121"/>
  <c r="N2" i="121"/>
  <c r="M131" i="111"/>
  <c r="M139" i="111"/>
  <c r="M39" i="111"/>
  <c r="M136" i="111"/>
  <c r="M144" i="111"/>
  <c r="M133" i="111"/>
  <c r="M141" i="111"/>
  <c r="M27" i="111"/>
  <c r="M34" i="111"/>
  <c r="M29" i="111"/>
  <c r="M35" i="111"/>
  <c r="M30" i="111"/>
  <c r="M16" i="111"/>
  <c r="M25" i="111"/>
  <c r="M7" i="111"/>
  <c r="M9" i="111"/>
  <c r="M11" i="111"/>
  <c r="M31" i="111"/>
  <c r="M149" i="111"/>
  <c r="M13" i="111"/>
  <c r="M20" i="111"/>
  <c r="M26" i="111"/>
  <c r="M33" i="111"/>
  <c r="M176" i="111"/>
  <c r="M153" i="111"/>
  <c r="M169" i="111"/>
  <c r="M167" i="111"/>
  <c r="M186" i="111"/>
  <c r="M183" i="111"/>
  <c r="M170" i="111"/>
  <c r="M154" i="111"/>
  <c r="M160" i="111"/>
  <c r="M185" i="111"/>
  <c r="M178" i="111"/>
  <c r="M162" i="111"/>
  <c r="M180" i="111"/>
  <c r="M164" i="111"/>
  <c r="M187" i="111"/>
  <c r="M161" i="111"/>
  <c r="M191" i="111"/>
  <c r="M21" i="111"/>
  <c r="M114" i="111"/>
  <c r="M50" i="111"/>
  <c r="M42" i="111"/>
  <c r="M117" i="111"/>
  <c r="M53" i="111"/>
  <c r="M116" i="111"/>
  <c r="M52" i="111"/>
  <c r="M93" i="111"/>
  <c r="M75" i="111"/>
  <c r="M95" i="111"/>
  <c r="M121" i="111"/>
  <c r="M57" i="111"/>
  <c r="M126" i="111"/>
  <c r="M62" i="111"/>
  <c r="M28" i="111"/>
  <c r="M23" i="111"/>
  <c r="M15" i="111"/>
  <c r="M108" i="111"/>
  <c r="M47" i="111"/>
  <c r="M105" i="111"/>
  <c r="M134" i="111"/>
  <c r="M87" i="111"/>
  <c r="M66" i="111"/>
  <c r="M86" i="111"/>
  <c r="M184" i="111"/>
  <c r="M155" i="111"/>
  <c r="M182" i="111"/>
  <c r="M111" i="111"/>
  <c r="M148" i="111"/>
  <c r="M38" i="111"/>
  <c r="M130" i="111"/>
  <c r="M115" i="111"/>
  <c r="M51" i="111"/>
  <c r="M120" i="111"/>
  <c r="M56" i="111"/>
  <c r="M179" i="111"/>
  <c r="M177" i="111"/>
  <c r="M6" i="111"/>
  <c r="M12" i="111"/>
  <c r="M97" i="111"/>
  <c r="M145" i="111"/>
  <c r="M102" i="111"/>
  <c r="M147" i="111"/>
  <c r="M99" i="111"/>
  <c r="M78" i="111"/>
  <c r="M124" i="111"/>
  <c r="M60" i="111"/>
  <c r="M80" i="111"/>
  <c r="M140" i="111"/>
  <c r="M106" i="111"/>
  <c r="M109" i="111"/>
  <c r="M32" i="111"/>
  <c r="M73" i="111"/>
  <c r="M88" i="111"/>
  <c r="M70" i="111"/>
  <c r="M150" i="111"/>
  <c r="M156" i="111"/>
  <c r="M171" i="111"/>
  <c r="M17" i="111"/>
  <c r="M152" i="111"/>
  <c r="M19" i="111"/>
  <c r="M24" i="111"/>
  <c r="M91" i="111"/>
  <c r="M142" i="111"/>
  <c r="M96" i="111"/>
  <c r="M90" i="111"/>
  <c r="M72" i="111"/>
  <c r="M113" i="111"/>
  <c r="M49" i="111"/>
  <c r="M69" i="111"/>
  <c r="M138" i="111"/>
  <c r="M100" i="111"/>
  <c r="M143" i="111"/>
  <c r="M103" i="111"/>
  <c r="M151" i="111"/>
  <c r="M79" i="111"/>
  <c r="M55" i="111"/>
  <c r="M98" i="111"/>
  <c r="M10" i="111"/>
  <c r="M54" i="111"/>
  <c r="M83" i="111"/>
  <c r="M74" i="111"/>
  <c r="M190" i="111"/>
  <c r="M181" i="111"/>
  <c r="M172" i="111"/>
  <c r="M174" i="111"/>
  <c r="M168" i="111"/>
  <c r="M8" i="111"/>
  <c r="M82" i="111"/>
  <c r="M85" i="111"/>
  <c r="M137" i="111"/>
  <c r="M18" i="111"/>
  <c r="M84" i="111"/>
  <c r="M125" i="111"/>
  <c r="M61" i="111"/>
  <c r="M107" i="111"/>
  <c r="M43" i="111"/>
  <c r="M127" i="111"/>
  <c r="M63" i="111"/>
  <c r="M89" i="111"/>
  <c r="M94" i="111"/>
  <c r="M118" i="111"/>
  <c r="M40" i="111"/>
  <c r="M132" i="111"/>
  <c r="M45" i="111"/>
  <c r="M165" i="111"/>
  <c r="M173" i="111"/>
  <c r="M159" i="111"/>
  <c r="M189" i="111"/>
  <c r="M188" i="111"/>
  <c r="M163" i="111"/>
  <c r="M76" i="111"/>
  <c r="M119" i="111"/>
  <c r="M77" i="111"/>
  <c r="M157" i="111"/>
  <c r="M158" i="111"/>
  <c r="M175" i="111"/>
  <c r="M22" i="111"/>
  <c r="M129" i="111"/>
  <c r="M65" i="111"/>
  <c r="M135" i="111"/>
  <c r="M67" i="111"/>
  <c r="M110" i="111"/>
  <c r="M46" i="111"/>
  <c r="M92" i="111"/>
  <c r="M37" i="111"/>
  <c r="M112" i="111"/>
  <c r="M48" i="111"/>
  <c r="M166" i="111"/>
  <c r="M14" i="111"/>
  <c r="M123" i="111"/>
  <c r="M59" i="111"/>
  <c r="M128" i="111"/>
  <c r="M64" i="111"/>
  <c r="M122" i="111"/>
  <c r="M58" i="111"/>
  <c r="M104" i="111"/>
  <c r="M44" i="111"/>
  <c r="M81" i="111"/>
  <c r="M101" i="111"/>
  <c r="M146" i="111"/>
  <c r="M68" i="111"/>
  <c r="M36" i="111"/>
  <c r="M71" i="111"/>
  <c r="P145" i="151"/>
  <c r="R145" i="39" s="1"/>
  <c r="P115" i="150" s="1"/>
  <c r="P28" i="151"/>
  <c r="R28" i="39" s="1"/>
  <c r="P127" i="151"/>
  <c r="R127" i="39" s="1"/>
  <c r="P97" i="150" s="1"/>
  <c r="P109" i="151"/>
  <c r="R109" i="39" s="1"/>
  <c r="P79" i="150" s="1"/>
  <c r="P41" i="151"/>
  <c r="R41" i="39" s="1"/>
  <c r="P11" i="150" s="1"/>
  <c r="P150" i="151"/>
  <c r="R150" i="39" s="1"/>
  <c r="P95" i="151"/>
  <c r="R95" i="39" s="1"/>
  <c r="P65" i="150" s="1"/>
  <c r="P94" i="151"/>
  <c r="R94" i="39" s="1"/>
  <c r="P64" i="150" s="1"/>
  <c r="P119" i="151"/>
  <c r="R119" i="39" s="1"/>
  <c r="P89" i="150" s="1"/>
  <c r="P19" i="151"/>
  <c r="R19" i="39" s="1"/>
  <c r="P134" i="151"/>
  <c r="R134" i="39" s="1"/>
  <c r="P104" i="150" s="1"/>
  <c r="P131" i="151"/>
  <c r="R131" i="39" s="1"/>
  <c r="P101" i="150" s="1"/>
  <c r="P81" i="151"/>
  <c r="R81" i="39" s="1"/>
  <c r="P51" i="150" s="1"/>
  <c r="P40" i="151"/>
  <c r="R40" i="39" s="1"/>
  <c r="P10" i="150" s="1"/>
  <c r="P11" i="151"/>
  <c r="R11" i="39" s="1"/>
  <c r="P31" i="151"/>
  <c r="R31" i="39" s="1"/>
  <c r="P74" i="151"/>
  <c r="R74" i="39" s="1"/>
  <c r="P44" i="150" s="1"/>
  <c r="P35" i="151"/>
  <c r="R35" i="39" s="1"/>
  <c r="P126" i="151"/>
  <c r="R126" i="39" s="1"/>
  <c r="P96" i="150" s="1"/>
  <c r="P140" i="151"/>
  <c r="R140" i="39" s="1"/>
  <c r="P110" i="150" s="1"/>
  <c r="P100" i="151"/>
  <c r="R100" i="39" s="1"/>
  <c r="P70" i="150" s="1"/>
  <c r="N5" i="135"/>
  <c r="P141" i="151"/>
  <c r="R141" i="39" s="1"/>
  <c r="P111" i="150" s="1"/>
  <c r="P15" i="151"/>
  <c r="R15" i="39" s="1"/>
  <c r="P56" i="151"/>
  <c r="R56" i="39" s="1"/>
  <c r="P26" i="150" s="1"/>
  <c r="P79" i="151"/>
  <c r="R79" i="39" s="1"/>
  <c r="P49" i="150" s="1"/>
  <c r="P20" i="151"/>
  <c r="R20" i="39" s="1"/>
  <c r="P80" i="151"/>
  <c r="R80" i="39" s="1"/>
  <c r="P50" i="150" s="1"/>
  <c r="P53" i="151"/>
  <c r="R53" i="39" s="1"/>
  <c r="P23" i="150" s="1"/>
  <c r="P144" i="151"/>
  <c r="R144" i="39" s="1"/>
  <c r="P114" i="150" s="1"/>
  <c r="P129" i="151"/>
  <c r="R129" i="39" s="1"/>
  <c r="P99" i="150" s="1"/>
  <c r="P62" i="151"/>
  <c r="R62" i="39" s="1"/>
  <c r="P32" i="150" s="1"/>
  <c r="P10" i="151"/>
  <c r="R10" i="39" s="1"/>
  <c r="P85" i="151"/>
  <c r="R85" i="39" s="1"/>
  <c r="P55" i="150" s="1"/>
  <c r="P14" i="151"/>
  <c r="R14" i="39" s="1"/>
  <c r="P52" i="151"/>
  <c r="R52" i="39" s="1"/>
  <c r="P22" i="150" s="1"/>
  <c r="P30" i="151"/>
  <c r="R30" i="39" s="1"/>
  <c r="P59" i="151"/>
  <c r="R59" i="39" s="1"/>
  <c r="P29" i="150" s="1"/>
  <c r="P87" i="151"/>
  <c r="R87" i="39" s="1"/>
  <c r="P57" i="150" s="1"/>
  <c r="P98" i="151"/>
  <c r="R98" i="39" s="1"/>
  <c r="P68" i="150" s="1"/>
  <c r="P130" i="151"/>
  <c r="R130" i="39" s="1"/>
  <c r="P100" i="150" s="1"/>
  <c r="P68" i="111" l="1"/>
  <c r="F68" i="39" s="1"/>
  <c r="D38" i="150" s="1"/>
  <c r="P22" i="111"/>
  <c r="F22" i="39" s="1"/>
  <c r="P118" i="111"/>
  <c r="F118" i="39" s="1"/>
  <c r="D88" i="150" s="1"/>
  <c r="P98" i="111"/>
  <c r="F98" i="39" s="1"/>
  <c r="D68" i="150" s="1"/>
  <c r="P88" i="111"/>
  <c r="F88" i="39" s="1"/>
  <c r="D58" i="150" s="1"/>
  <c r="P6" i="111"/>
  <c r="F6" i="39" s="1"/>
  <c r="O2" i="111"/>
  <c r="P41" i="111" s="1"/>
  <c r="F41" i="39" s="1"/>
  <c r="D11" i="150" s="1"/>
  <c r="P87" i="111"/>
  <c r="F87" i="39" s="1"/>
  <c r="D57" i="150" s="1"/>
  <c r="P161" i="111"/>
  <c r="P33" i="111"/>
  <c r="F33" i="39" s="1"/>
  <c r="P7" i="111"/>
  <c r="F7" i="39" s="1"/>
  <c r="M45" i="116"/>
  <c r="M145" i="116"/>
  <c r="M143" i="116"/>
  <c r="M139" i="116"/>
  <c r="M137" i="116"/>
  <c r="M135" i="116"/>
  <c r="M133" i="116"/>
  <c r="M131" i="116"/>
  <c r="M144" i="116"/>
  <c r="M142" i="116"/>
  <c r="M140" i="116"/>
  <c r="M138" i="116"/>
  <c r="M136" i="116"/>
  <c r="M134" i="116"/>
  <c r="M132" i="116"/>
  <c r="M116" i="116"/>
  <c r="M113" i="116"/>
  <c r="M111" i="116"/>
  <c r="M106" i="116"/>
  <c r="M114" i="116"/>
  <c r="M112" i="116"/>
  <c r="M29" i="116"/>
  <c r="M147" i="116"/>
  <c r="M28" i="116"/>
  <c r="M37" i="116"/>
  <c r="M27" i="116"/>
  <c r="M35" i="116"/>
  <c r="M26" i="116"/>
  <c r="M34" i="116"/>
  <c r="M33" i="116"/>
  <c r="M32" i="116"/>
  <c r="M36" i="116"/>
  <c r="M11" i="116"/>
  <c r="M19" i="116"/>
  <c r="M31" i="116"/>
  <c r="M14" i="116"/>
  <c r="M22" i="116"/>
  <c r="M30" i="116"/>
  <c r="M148" i="116"/>
  <c r="M184" i="116"/>
  <c r="M156" i="116"/>
  <c r="M152" i="116"/>
  <c r="M170" i="116"/>
  <c r="M191" i="116"/>
  <c r="M154" i="116"/>
  <c r="M151" i="116"/>
  <c r="M177" i="116"/>
  <c r="M149" i="116"/>
  <c r="M178" i="116"/>
  <c r="M161" i="116"/>
  <c r="M159" i="116"/>
  <c r="M186" i="116"/>
  <c r="M162" i="116"/>
  <c r="M168" i="116"/>
  <c r="M150" i="116"/>
  <c r="M175" i="116"/>
  <c r="M188" i="116"/>
  <c r="M172" i="116"/>
  <c r="M166" i="116"/>
  <c r="M155" i="116"/>
  <c r="M179" i="116"/>
  <c r="M165" i="116"/>
  <c r="M153" i="116"/>
  <c r="M15" i="116"/>
  <c r="M63" i="116"/>
  <c r="M53" i="116"/>
  <c r="M46" i="116"/>
  <c r="M54" i="116"/>
  <c r="M105" i="116"/>
  <c r="M61" i="116"/>
  <c r="M80" i="116"/>
  <c r="M88" i="116"/>
  <c r="M95" i="116"/>
  <c r="M42" i="116"/>
  <c r="M40" i="116"/>
  <c r="M176" i="116"/>
  <c r="M66" i="116"/>
  <c r="M98" i="116"/>
  <c r="M73" i="116"/>
  <c r="M81" i="116"/>
  <c r="M89" i="116"/>
  <c r="M118" i="116"/>
  <c r="M122" i="116"/>
  <c r="M41" i="116"/>
  <c r="M44" i="116"/>
  <c r="M171" i="116"/>
  <c r="M192" i="116"/>
  <c r="M55" i="116"/>
  <c r="M25" i="116"/>
  <c r="M68" i="116"/>
  <c r="M65" i="116"/>
  <c r="M101" i="116"/>
  <c r="M108" i="116"/>
  <c r="M74" i="116"/>
  <c r="M82" i="116"/>
  <c r="M90" i="116"/>
  <c r="M103" i="116"/>
  <c r="M96" i="116"/>
  <c r="M126" i="116"/>
  <c r="M130" i="116"/>
  <c r="M119" i="116"/>
  <c r="M121" i="116"/>
  <c r="M187" i="116"/>
  <c r="M47" i="116"/>
  <c r="M20" i="116"/>
  <c r="M56" i="116"/>
  <c r="M24" i="116"/>
  <c r="M69" i="116"/>
  <c r="M51" i="116"/>
  <c r="M75" i="116"/>
  <c r="M83" i="116"/>
  <c r="M91" i="116"/>
  <c r="M117" i="116"/>
  <c r="M127" i="116"/>
  <c r="M124" i="116"/>
  <c r="M129" i="116"/>
  <c r="M174" i="116"/>
  <c r="M164" i="116"/>
  <c r="M6" i="116"/>
  <c r="M58" i="116"/>
  <c r="M17" i="116"/>
  <c r="M52" i="116"/>
  <c r="M72" i="116"/>
  <c r="M49" i="116"/>
  <c r="M48" i="116"/>
  <c r="M76" i="116"/>
  <c r="M84" i="116"/>
  <c r="M92" i="116"/>
  <c r="M71" i="116"/>
  <c r="M125" i="116"/>
  <c r="M169" i="116"/>
  <c r="M189" i="116"/>
  <c r="M13" i="116"/>
  <c r="M18" i="116"/>
  <c r="M16" i="116"/>
  <c r="M23" i="116"/>
  <c r="M60" i="116"/>
  <c r="M97" i="116"/>
  <c r="M115" i="116"/>
  <c r="M77" i="116"/>
  <c r="M85" i="116"/>
  <c r="M93" i="116"/>
  <c r="M99" i="116"/>
  <c r="M109" i="116"/>
  <c r="M120" i="116"/>
  <c r="M163" i="116"/>
  <c r="M182" i="116"/>
  <c r="M190" i="116"/>
  <c r="M181" i="116"/>
  <c r="M180" i="116"/>
  <c r="M21" i="116"/>
  <c r="M12" i="116"/>
  <c r="M67" i="116"/>
  <c r="M9" i="116"/>
  <c r="M50" i="116"/>
  <c r="M59" i="116"/>
  <c r="M104" i="116"/>
  <c r="M102" i="116"/>
  <c r="M62" i="116"/>
  <c r="M57" i="116"/>
  <c r="M70" i="116"/>
  <c r="M78" i="116"/>
  <c r="M86" i="116"/>
  <c r="M94" i="116"/>
  <c r="M110" i="116"/>
  <c r="M123" i="116"/>
  <c r="M128" i="116"/>
  <c r="M38" i="116"/>
  <c r="M183" i="116"/>
  <c r="M160" i="116"/>
  <c r="M157" i="116"/>
  <c r="M185" i="116"/>
  <c r="M173" i="116"/>
  <c r="M167" i="116"/>
  <c r="M158" i="116"/>
  <c r="M7" i="116"/>
  <c r="M10" i="116"/>
  <c r="M8" i="116"/>
  <c r="M64" i="116"/>
  <c r="M79" i="116"/>
  <c r="M87" i="116"/>
  <c r="M100" i="116"/>
  <c r="M146" i="116"/>
  <c r="M39" i="116"/>
  <c r="M107" i="116"/>
  <c r="M141" i="116"/>
  <c r="M43" i="116"/>
  <c r="P137" i="151"/>
  <c r="R137" i="39" s="1"/>
  <c r="P107" i="150" s="1"/>
  <c r="P21" i="151"/>
  <c r="R21" i="39" s="1"/>
  <c r="P9" i="151"/>
  <c r="R9" i="39" s="1"/>
  <c r="P27" i="151"/>
  <c r="R27" i="39" s="1"/>
  <c r="P78" i="151"/>
  <c r="R78" i="39" s="1"/>
  <c r="P48" i="150" s="1"/>
  <c r="P93" i="151"/>
  <c r="R93" i="39" s="1"/>
  <c r="P63" i="150" s="1"/>
  <c r="P80" i="95"/>
  <c r="K80" i="39" s="1"/>
  <c r="I50" i="150" s="1"/>
  <c r="P189" i="95"/>
  <c r="P158" i="95"/>
  <c r="P11" i="95"/>
  <c r="K11" i="39" s="1"/>
  <c r="P181" i="95"/>
  <c r="P24" i="95"/>
  <c r="K24" i="39" s="1"/>
  <c r="P163" i="111"/>
  <c r="P70" i="111"/>
  <c r="F70" i="39" s="1"/>
  <c r="D40" i="150" s="1"/>
  <c r="M145" i="93"/>
  <c r="M68" i="93"/>
  <c r="M100" i="93"/>
  <c r="M113" i="93"/>
  <c r="M131" i="93"/>
  <c r="M136" i="93"/>
  <c r="M141" i="93"/>
  <c r="M36" i="93"/>
  <c r="M72" i="93"/>
  <c r="M104" i="93"/>
  <c r="M63" i="93"/>
  <c r="M76" i="93"/>
  <c r="M95" i="93"/>
  <c r="M108" i="93"/>
  <c r="M117" i="93"/>
  <c r="M124" i="93"/>
  <c r="M132" i="93"/>
  <c r="M48" i="93"/>
  <c r="M67" i="93"/>
  <c r="M80" i="93"/>
  <c r="M99" i="93"/>
  <c r="M119" i="93"/>
  <c r="M139" i="93"/>
  <c r="M144" i="93"/>
  <c r="M56" i="93"/>
  <c r="M88" i="93"/>
  <c r="M29" i="93"/>
  <c r="M148" i="93"/>
  <c r="M31" i="93"/>
  <c r="M150" i="93"/>
  <c r="M32" i="93"/>
  <c r="M151" i="93"/>
  <c r="M33" i="93"/>
  <c r="M27" i="93"/>
  <c r="M35" i="93"/>
  <c r="M13" i="93"/>
  <c r="M152" i="93"/>
  <c r="M9" i="93"/>
  <c r="M28" i="93"/>
  <c r="M147" i="93"/>
  <c r="M154" i="93"/>
  <c r="M176" i="93"/>
  <c r="M186" i="93"/>
  <c r="M165" i="93"/>
  <c r="M188" i="93"/>
  <c r="M18" i="93"/>
  <c r="M133" i="93"/>
  <c r="M7" i="93"/>
  <c r="M120" i="93"/>
  <c r="M40" i="93"/>
  <c r="M116" i="93"/>
  <c r="M42" i="93"/>
  <c r="M149" i="93"/>
  <c r="M73" i="93"/>
  <c r="M69" i="93"/>
  <c r="M65" i="93"/>
  <c r="M122" i="93"/>
  <c r="M39" i="93"/>
  <c r="M121" i="93"/>
  <c r="M118" i="93"/>
  <c r="M85" i="93"/>
  <c r="M170" i="93"/>
  <c r="M161" i="93"/>
  <c r="M83" i="93"/>
  <c r="M130" i="93"/>
  <c r="M102" i="93"/>
  <c r="M94" i="93"/>
  <c r="M77" i="93"/>
  <c r="M54" i="93"/>
  <c r="M50" i="93"/>
  <c r="M46" i="93"/>
  <c r="M106" i="93"/>
  <c r="M134" i="93"/>
  <c r="M168" i="93"/>
  <c r="M178" i="93"/>
  <c r="M189" i="93"/>
  <c r="M157" i="93"/>
  <c r="M155" i="93"/>
  <c r="M20" i="93"/>
  <c r="M84" i="93"/>
  <c r="M37" i="93"/>
  <c r="M115" i="93"/>
  <c r="M34" i="93"/>
  <c r="M15" i="93"/>
  <c r="M70" i="93"/>
  <c r="M30" i="93"/>
  <c r="M127" i="93"/>
  <c r="M91" i="93"/>
  <c r="M81" i="93"/>
  <c r="M146" i="93"/>
  <c r="M43" i="93"/>
  <c r="M93" i="93"/>
  <c r="M26" i="93"/>
  <c r="M92" i="93"/>
  <c r="M41" i="93"/>
  <c r="M6" i="93"/>
  <c r="M164" i="93"/>
  <c r="M179" i="93"/>
  <c r="M180" i="93"/>
  <c r="M163" i="93"/>
  <c r="M166" i="93"/>
  <c r="M185" i="93"/>
  <c r="M153" i="93"/>
  <c r="M21" i="93"/>
  <c r="M79" i="93"/>
  <c r="M109" i="93"/>
  <c r="M111" i="93"/>
  <c r="M114" i="93"/>
  <c r="M19" i="93"/>
  <c r="M59" i="93"/>
  <c r="M112" i="93"/>
  <c r="M71" i="93"/>
  <c r="M62" i="93"/>
  <c r="M142" i="93"/>
  <c r="M45" i="93"/>
  <c r="M74" i="93"/>
  <c r="M38" i="93"/>
  <c r="M17" i="93"/>
  <c r="M23" i="93"/>
  <c r="M16" i="93"/>
  <c r="M14" i="93"/>
  <c r="M11" i="93"/>
  <c r="M90" i="93"/>
  <c r="M97" i="93"/>
  <c r="M160" i="93"/>
  <c r="M167" i="93"/>
  <c r="M172" i="93"/>
  <c r="M158" i="93"/>
  <c r="M181" i="93"/>
  <c r="M24" i="93"/>
  <c r="M22" i="93"/>
  <c r="M25" i="93"/>
  <c r="M66" i="93"/>
  <c r="M87" i="93"/>
  <c r="M103" i="93"/>
  <c r="M98" i="93"/>
  <c r="M107" i="93"/>
  <c r="M58" i="93"/>
  <c r="M49" i="93"/>
  <c r="M61" i="93"/>
  <c r="M89" i="93"/>
  <c r="M140" i="93"/>
  <c r="M60" i="93"/>
  <c r="M51" i="93"/>
  <c r="M52" i="93"/>
  <c r="M110" i="93"/>
  <c r="M57" i="93"/>
  <c r="M135" i="93"/>
  <c r="M128" i="93"/>
  <c r="M105" i="93"/>
  <c r="M101" i="93"/>
  <c r="M156" i="93"/>
  <c r="M182" i="93"/>
  <c r="M187" i="93"/>
  <c r="M177" i="93"/>
  <c r="M96" i="93"/>
  <c r="M126" i="93"/>
  <c r="M47" i="93"/>
  <c r="M175" i="93"/>
  <c r="M183" i="93"/>
  <c r="M174" i="93"/>
  <c r="M171" i="93"/>
  <c r="M173" i="93"/>
  <c r="M10" i="93"/>
  <c r="M138" i="93"/>
  <c r="M75" i="93"/>
  <c r="M55" i="93"/>
  <c r="M184" i="93"/>
  <c r="M159" i="93"/>
  <c r="M162" i="93"/>
  <c r="M169" i="93"/>
  <c r="M8" i="93"/>
  <c r="M123" i="93"/>
  <c r="M143" i="93"/>
  <c r="M64" i="93"/>
  <c r="M125" i="93"/>
  <c r="M12" i="93"/>
  <c r="M86" i="93"/>
  <c r="M82" i="93"/>
  <c r="M78" i="93"/>
  <c r="M53" i="93"/>
  <c r="M44" i="93"/>
  <c r="M129" i="93"/>
  <c r="M137" i="93"/>
  <c r="P60" i="95"/>
  <c r="K60" i="39" s="1"/>
  <c r="I30" i="150" s="1"/>
  <c r="P112" i="95"/>
  <c r="K112" i="39" s="1"/>
  <c r="I82" i="150" s="1"/>
  <c r="P105" i="95"/>
  <c r="K105" i="39" s="1"/>
  <c r="I75" i="150" s="1"/>
  <c r="P55" i="95"/>
  <c r="K55" i="39" s="1"/>
  <c r="I25" i="150" s="1"/>
  <c r="P190" i="95"/>
  <c r="P50" i="95"/>
  <c r="K50" i="39" s="1"/>
  <c r="I20" i="150" s="1"/>
  <c r="P22" i="95"/>
  <c r="K22" i="39" s="1"/>
  <c r="P187" i="95"/>
  <c r="P113" i="95"/>
  <c r="K113" i="39" s="1"/>
  <c r="I83" i="150" s="1"/>
  <c r="P139" i="95"/>
  <c r="K139" i="39" s="1"/>
  <c r="I109" i="150" s="1"/>
  <c r="P34" i="95"/>
  <c r="K34" i="39" s="1"/>
  <c r="P63" i="95"/>
  <c r="K63" i="39" s="1"/>
  <c r="I33" i="150" s="1"/>
  <c r="P36" i="111"/>
  <c r="F36" i="39" s="1"/>
  <c r="D6" i="150" s="1"/>
  <c r="P61" i="111"/>
  <c r="F61" i="39" s="1"/>
  <c r="D31" i="150" s="1"/>
  <c r="P60" i="111"/>
  <c r="F60" i="39" s="1"/>
  <c r="D30" i="150" s="1"/>
  <c r="P92" i="111"/>
  <c r="F92" i="39" s="1"/>
  <c r="D62" i="150" s="1"/>
  <c r="P84" i="111"/>
  <c r="F84" i="39" s="1"/>
  <c r="D54" i="150" s="1"/>
  <c r="P19" i="111"/>
  <c r="F19" i="39" s="1"/>
  <c r="P134" i="111"/>
  <c r="F134" i="39" s="1"/>
  <c r="D104" i="150" s="1"/>
  <c r="P170" i="111"/>
  <c r="P101" i="111"/>
  <c r="F101" i="39" s="1"/>
  <c r="D71" i="150" s="1"/>
  <c r="P113" i="111"/>
  <c r="F113" i="39" s="1"/>
  <c r="D83" i="150" s="1"/>
  <c r="P105" i="111"/>
  <c r="F105" i="39" s="1"/>
  <c r="D75" i="150" s="1"/>
  <c r="P20" i="111"/>
  <c r="F20" i="39" s="1"/>
  <c r="M145" i="134"/>
  <c r="M143" i="134"/>
  <c r="M135" i="134"/>
  <c r="M39" i="134"/>
  <c r="M104" i="134"/>
  <c r="M103" i="134"/>
  <c r="M102" i="134"/>
  <c r="M101" i="134"/>
  <c r="M100" i="134"/>
  <c r="M99" i="134"/>
  <c r="M98" i="134"/>
  <c r="M97" i="134"/>
  <c r="M96" i="134"/>
  <c r="M95" i="134"/>
  <c r="M94" i="134"/>
  <c r="M93" i="134"/>
  <c r="M92" i="134"/>
  <c r="M91" i="134"/>
  <c r="M90" i="134"/>
  <c r="M89" i="134"/>
  <c r="M88" i="134"/>
  <c r="M87" i="134"/>
  <c r="M86" i="134"/>
  <c r="M85" i="134"/>
  <c r="M84" i="134"/>
  <c r="M83" i="134"/>
  <c r="M82" i="134"/>
  <c r="M81" i="134"/>
  <c r="M80" i="134"/>
  <c r="M79" i="134"/>
  <c r="M78" i="134"/>
  <c r="M77" i="134"/>
  <c r="M76" i="134"/>
  <c r="M75" i="134"/>
  <c r="M74" i="134"/>
  <c r="M68" i="134"/>
  <c r="M69" i="134"/>
  <c r="M64" i="134"/>
  <c r="M72" i="134"/>
  <c r="M70" i="134"/>
  <c r="M36" i="134"/>
  <c r="M66" i="134"/>
  <c r="M67" i="134"/>
  <c r="M71" i="134"/>
  <c r="M37" i="134"/>
  <c r="M73" i="134"/>
  <c r="M62" i="134"/>
  <c r="M61" i="134"/>
  <c r="M57" i="134"/>
  <c r="M26" i="134"/>
  <c r="M29" i="134"/>
  <c r="M28" i="134"/>
  <c r="M30" i="134"/>
  <c r="M33" i="134"/>
  <c r="M31" i="134"/>
  <c r="M16" i="134"/>
  <c r="M148" i="134"/>
  <c r="M150" i="134"/>
  <c r="M19" i="134"/>
  <c r="M9" i="134"/>
  <c r="M165" i="134"/>
  <c r="M27" i="134"/>
  <c r="M147" i="134"/>
  <c r="M169" i="134"/>
  <c r="M152" i="134"/>
  <c r="M35" i="134"/>
  <c r="M149" i="134"/>
  <c r="M151" i="134"/>
  <c r="M32" i="134"/>
  <c r="M6" i="134"/>
  <c r="M14" i="134"/>
  <c r="M12" i="134"/>
  <c r="M21" i="134"/>
  <c r="M170" i="134"/>
  <c r="M46" i="134"/>
  <c r="M119" i="134"/>
  <c r="M124" i="134"/>
  <c r="M144" i="134"/>
  <c r="M167" i="134"/>
  <c r="M24" i="134"/>
  <c r="M25" i="134"/>
  <c r="M161" i="134"/>
  <c r="M55" i="134"/>
  <c r="M158" i="134"/>
  <c r="M133" i="134"/>
  <c r="M127" i="134"/>
  <c r="M137" i="134"/>
  <c r="M56" i="134"/>
  <c r="M162" i="134"/>
  <c r="M159" i="134"/>
  <c r="M47" i="134"/>
  <c r="M153" i="134"/>
  <c r="M112" i="134"/>
  <c r="M41" i="134"/>
  <c r="M117" i="134"/>
  <c r="M10" i="134"/>
  <c r="M22" i="134"/>
  <c r="M166" i="134"/>
  <c r="M157" i="134"/>
  <c r="M48" i="134"/>
  <c r="M105" i="134"/>
  <c r="M139" i="134"/>
  <c r="M118" i="134"/>
  <c r="M134" i="134"/>
  <c r="M131" i="134"/>
  <c r="M116" i="134"/>
  <c r="M42" i="134"/>
  <c r="M23" i="134"/>
  <c r="M160" i="134"/>
  <c r="M20" i="134"/>
  <c r="M155" i="134"/>
  <c r="M49" i="134"/>
  <c r="M63" i="134"/>
  <c r="M60" i="134"/>
  <c r="M114" i="134"/>
  <c r="M122" i="134"/>
  <c r="M38" i="134"/>
  <c r="M132" i="134"/>
  <c r="M126" i="134"/>
  <c r="M43" i="134"/>
  <c r="M164" i="134"/>
  <c r="M8" i="134"/>
  <c r="M50" i="134"/>
  <c r="M58" i="134"/>
  <c r="M59" i="134"/>
  <c r="M51" i="134"/>
  <c r="M130" i="134"/>
  <c r="M142" i="134"/>
  <c r="M138" i="134"/>
  <c r="M123" i="134"/>
  <c r="M120" i="134"/>
  <c r="M125" i="134"/>
  <c r="M140" i="134"/>
  <c r="M7" i="134"/>
  <c r="M15" i="134"/>
  <c r="M17" i="134"/>
  <c r="M168" i="134"/>
  <c r="M53" i="134"/>
  <c r="M108" i="134"/>
  <c r="M44" i="134"/>
  <c r="M146" i="134"/>
  <c r="M121" i="134"/>
  <c r="M107" i="134"/>
  <c r="M128" i="134"/>
  <c r="M45" i="134"/>
  <c r="M13" i="134"/>
  <c r="M11" i="134"/>
  <c r="M163" i="134"/>
  <c r="M18" i="134"/>
  <c r="M156" i="134"/>
  <c r="M54" i="134"/>
  <c r="M154" i="134"/>
  <c r="M52" i="134"/>
  <c r="M65" i="134"/>
  <c r="M129" i="134"/>
  <c r="M40" i="134"/>
  <c r="M141" i="134"/>
  <c r="M136" i="134"/>
  <c r="M110" i="134"/>
  <c r="M106" i="134"/>
  <c r="M113" i="134"/>
  <c r="M115" i="134"/>
  <c r="M109" i="134"/>
  <c r="M34" i="134"/>
  <c r="M111" i="134"/>
  <c r="P71" i="151"/>
  <c r="R71" i="39" s="1"/>
  <c r="P41" i="150" s="1"/>
  <c r="P42" i="151"/>
  <c r="R42" i="39" s="1"/>
  <c r="P12" i="150" s="1"/>
  <c r="P91" i="151"/>
  <c r="R91" i="39" s="1"/>
  <c r="P61" i="150" s="1"/>
  <c r="P49" i="151"/>
  <c r="R49" i="39" s="1"/>
  <c r="P19" i="150" s="1"/>
  <c r="P52" i="135"/>
  <c r="Q52" i="39" s="1"/>
  <c r="O22" i="150" s="1"/>
  <c r="P13" i="135"/>
  <c r="Q13" i="39" s="1"/>
  <c r="P126" i="135"/>
  <c r="Q126" i="39" s="1"/>
  <c r="O96" i="150" s="1"/>
  <c r="P46" i="135"/>
  <c r="Q46" i="39" s="1"/>
  <c r="P106" i="151"/>
  <c r="R106" i="39" s="1"/>
  <c r="P76" i="150" s="1"/>
  <c r="P37" i="151"/>
  <c r="R37" i="39" s="1"/>
  <c r="P7" i="150" s="1"/>
  <c r="H16" i="149" s="1"/>
  <c r="P88" i="151"/>
  <c r="R88" i="39" s="1"/>
  <c r="P58" i="150" s="1"/>
  <c r="P72" i="95"/>
  <c r="K72" i="39" s="1"/>
  <c r="I42" i="150" s="1"/>
  <c r="P23" i="95"/>
  <c r="K23" i="39" s="1"/>
  <c r="P12" i="95"/>
  <c r="K12" i="39" s="1"/>
  <c r="P193" i="95"/>
  <c r="P43" i="95"/>
  <c r="K43" i="39" s="1"/>
  <c r="I13" i="150" s="1"/>
  <c r="P129" i="95"/>
  <c r="K129" i="39" s="1"/>
  <c r="I99" i="150" s="1"/>
  <c r="P127" i="95"/>
  <c r="K127" i="39" s="1"/>
  <c r="I97" i="150" s="1"/>
  <c r="P62" i="95"/>
  <c r="K62" i="39" s="1"/>
  <c r="I32" i="150" s="1"/>
  <c r="P73" i="95"/>
  <c r="K73" i="39" s="1"/>
  <c r="I43" i="150" s="1"/>
  <c r="P162" i="95"/>
  <c r="P125" i="95"/>
  <c r="K125" i="39" s="1"/>
  <c r="I95" i="150" s="1"/>
  <c r="P76" i="95"/>
  <c r="K76" i="39" s="1"/>
  <c r="I46" i="150" s="1"/>
  <c r="P155" i="95"/>
  <c r="P140" i="95"/>
  <c r="K140" i="39" s="1"/>
  <c r="I110" i="150" s="1"/>
  <c r="O2" i="95"/>
  <c r="P150" i="95" s="1"/>
  <c r="K150" i="39" s="1"/>
  <c r="P38" i="95"/>
  <c r="K38" i="39" s="1"/>
  <c r="I8" i="150" s="1"/>
  <c r="P92" i="95"/>
  <c r="K92" i="39" s="1"/>
  <c r="I62" i="150" s="1"/>
  <c r="P167" i="95"/>
  <c r="P30" i="95"/>
  <c r="K30" i="39" s="1"/>
  <c r="P21" i="95"/>
  <c r="K21" i="39" s="1"/>
  <c r="P28" i="95"/>
  <c r="K28" i="39" s="1"/>
  <c r="P144" i="95"/>
  <c r="K144" i="39" s="1"/>
  <c r="I114" i="150" s="1"/>
  <c r="P146" i="111"/>
  <c r="F146" i="39" s="1"/>
  <c r="D116" i="150" s="1"/>
  <c r="P189" i="111"/>
  <c r="P55" i="111"/>
  <c r="F55" i="39" s="1"/>
  <c r="D25" i="150" s="1"/>
  <c r="P78" i="111"/>
  <c r="F78" i="39" s="1"/>
  <c r="D48" i="150" s="1"/>
  <c r="P53" i="111"/>
  <c r="F53" i="39" s="1"/>
  <c r="D23" i="150" s="1"/>
  <c r="P25" i="111"/>
  <c r="F25" i="39" s="1"/>
  <c r="P59" i="111"/>
  <c r="F59" i="39" s="1"/>
  <c r="D29" i="150" s="1"/>
  <c r="P18" i="111"/>
  <c r="F18" i="39" s="1"/>
  <c r="P179" i="111"/>
  <c r="P164" i="111"/>
  <c r="P110" i="111"/>
  <c r="F110" i="39" s="1"/>
  <c r="D80" i="150" s="1"/>
  <c r="P151" i="111"/>
  <c r="F151" i="39" s="1"/>
  <c r="P121" i="111"/>
  <c r="F121" i="39" s="1"/>
  <c r="D91" i="150" s="1"/>
  <c r="P136" i="111"/>
  <c r="F136" i="39" s="1"/>
  <c r="D106" i="150" s="1"/>
  <c r="M144" i="120"/>
  <c r="M140" i="120"/>
  <c r="M138" i="120"/>
  <c r="M136" i="120"/>
  <c r="M141" i="120"/>
  <c r="M135" i="120"/>
  <c r="M133" i="120"/>
  <c r="M131" i="120"/>
  <c r="M146" i="120"/>
  <c r="M39" i="120"/>
  <c r="M104" i="120"/>
  <c r="M31" i="120"/>
  <c r="M30" i="120"/>
  <c r="M148" i="120"/>
  <c r="M29" i="120"/>
  <c r="M147" i="120"/>
  <c r="M28" i="120"/>
  <c r="M37" i="120"/>
  <c r="M27" i="120"/>
  <c r="M35" i="120"/>
  <c r="M14" i="120"/>
  <c r="M22" i="120"/>
  <c r="M26" i="120"/>
  <c r="M34" i="120"/>
  <c r="M69" i="120"/>
  <c r="M9" i="120"/>
  <c r="M17" i="120"/>
  <c r="M25" i="120"/>
  <c r="M33" i="120"/>
  <c r="M12" i="120"/>
  <c r="M20" i="120"/>
  <c r="M32" i="120"/>
  <c r="M187" i="120"/>
  <c r="M181" i="120"/>
  <c r="M151" i="120"/>
  <c r="M171" i="120"/>
  <c r="M149" i="120"/>
  <c r="M189" i="120"/>
  <c r="M175" i="120"/>
  <c r="M185" i="120"/>
  <c r="M155" i="120"/>
  <c r="M176" i="120"/>
  <c r="M153" i="120"/>
  <c r="M161" i="120"/>
  <c r="M157" i="120"/>
  <c r="M150" i="120"/>
  <c r="M160" i="120"/>
  <c r="M179" i="120"/>
  <c r="M184" i="120"/>
  <c r="M163" i="120"/>
  <c r="M152" i="120"/>
  <c r="M169" i="120"/>
  <c r="M173" i="120"/>
  <c r="M159" i="120"/>
  <c r="M183" i="120"/>
  <c r="M165" i="120"/>
  <c r="M177" i="120"/>
  <c r="M167" i="120"/>
  <c r="M168" i="120"/>
  <c r="M158" i="120"/>
  <c r="M174" i="120"/>
  <c r="M180" i="120"/>
  <c r="M55" i="120"/>
  <c r="M8" i="120"/>
  <c r="M65" i="120"/>
  <c r="M74" i="120"/>
  <c r="M78" i="120"/>
  <c r="M82" i="120"/>
  <c r="M86" i="120"/>
  <c r="M90" i="120"/>
  <c r="M94" i="120"/>
  <c r="M111" i="120"/>
  <c r="M107" i="120"/>
  <c r="M122" i="120"/>
  <c r="M145" i="120"/>
  <c r="M129" i="120"/>
  <c r="M162" i="120"/>
  <c r="M164" i="120"/>
  <c r="M11" i="120"/>
  <c r="M66" i="120"/>
  <c r="M102" i="120"/>
  <c r="M117" i="120"/>
  <c r="M130" i="120"/>
  <c r="M170" i="120"/>
  <c r="M23" i="120"/>
  <c r="M60" i="120"/>
  <c r="M67" i="120"/>
  <c r="M75" i="120"/>
  <c r="M79" i="120"/>
  <c r="M83" i="120"/>
  <c r="M87" i="120"/>
  <c r="M91" i="120"/>
  <c r="M95" i="120"/>
  <c r="M96" i="120"/>
  <c r="M72" i="120"/>
  <c r="M113" i="120"/>
  <c r="M120" i="120"/>
  <c r="M41" i="120"/>
  <c r="M125" i="120"/>
  <c r="M116" i="120"/>
  <c r="M139" i="120"/>
  <c r="M112" i="120"/>
  <c r="M109" i="120"/>
  <c r="M186" i="120"/>
  <c r="M56" i="120"/>
  <c r="M46" i="120"/>
  <c r="M61" i="120"/>
  <c r="M48" i="120"/>
  <c r="M57" i="120"/>
  <c r="M6" i="120"/>
  <c r="M59" i="120"/>
  <c r="M71" i="120"/>
  <c r="M143" i="120"/>
  <c r="M128" i="120"/>
  <c r="M132" i="120"/>
  <c r="M40" i="120"/>
  <c r="M166" i="120"/>
  <c r="M68" i="120"/>
  <c r="M47" i="120"/>
  <c r="M21" i="120"/>
  <c r="M50" i="120"/>
  <c r="M49" i="120"/>
  <c r="M70" i="120"/>
  <c r="M76" i="120"/>
  <c r="M80" i="120"/>
  <c r="M84" i="120"/>
  <c r="M88" i="120"/>
  <c r="M92" i="120"/>
  <c r="M99" i="120"/>
  <c r="M100" i="120"/>
  <c r="M106" i="120"/>
  <c r="M45" i="120"/>
  <c r="M115" i="120"/>
  <c r="M110" i="120"/>
  <c r="M114" i="120"/>
  <c r="M42" i="120"/>
  <c r="M156" i="120"/>
  <c r="M182" i="120"/>
  <c r="M188" i="120"/>
  <c r="M52" i="120"/>
  <c r="M64" i="120"/>
  <c r="M63" i="120"/>
  <c r="M97" i="120"/>
  <c r="M108" i="120"/>
  <c r="M119" i="120"/>
  <c r="M172" i="120"/>
  <c r="M154" i="120"/>
  <c r="M58" i="120"/>
  <c r="M10" i="120"/>
  <c r="M24" i="120"/>
  <c r="M16" i="120"/>
  <c r="M51" i="120"/>
  <c r="M19" i="120"/>
  <c r="M73" i="120"/>
  <c r="M77" i="120"/>
  <c r="M81" i="120"/>
  <c r="M85" i="120"/>
  <c r="M89" i="120"/>
  <c r="M93" i="120"/>
  <c r="M103" i="120"/>
  <c r="M123" i="120"/>
  <c r="M137" i="120"/>
  <c r="M127" i="120"/>
  <c r="M118" i="120"/>
  <c r="M178" i="120"/>
  <c r="M18" i="120"/>
  <c r="M15" i="120"/>
  <c r="M7" i="120"/>
  <c r="M54" i="120"/>
  <c r="M62" i="120"/>
  <c r="M53" i="120"/>
  <c r="M13" i="120"/>
  <c r="M101" i="120"/>
  <c r="M98" i="120"/>
  <c r="M105" i="120"/>
  <c r="M124" i="120"/>
  <c r="M121" i="120"/>
  <c r="M126" i="120"/>
  <c r="M44" i="120"/>
  <c r="M134" i="120"/>
  <c r="M36" i="120"/>
  <c r="M43" i="120"/>
  <c r="M142" i="120"/>
  <c r="M38" i="120"/>
  <c r="P121" i="151"/>
  <c r="R121" i="39" s="1"/>
  <c r="P91" i="150" s="1"/>
  <c r="P26" i="151"/>
  <c r="R26" i="39" s="1"/>
  <c r="P86" i="135"/>
  <c r="Q86" i="39" s="1"/>
  <c r="O56" i="150" s="1"/>
  <c r="P51" i="135"/>
  <c r="Q51" i="39" s="1"/>
  <c r="O21" i="150" s="1"/>
  <c r="O2" i="135"/>
  <c r="P133" i="135" s="1"/>
  <c r="Q133" i="39" s="1"/>
  <c r="O103" i="150" s="1"/>
  <c r="P80" i="135"/>
  <c r="Q80" i="39" s="1"/>
  <c r="O50" i="150" s="1"/>
  <c r="P131" i="135"/>
  <c r="Q131" i="39" s="1"/>
  <c r="O101" i="150" s="1"/>
  <c r="P152" i="135"/>
  <c r="Q152" i="39" s="1"/>
  <c r="P151" i="135"/>
  <c r="Q151" i="39" s="1"/>
  <c r="P34" i="151"/>
  <c r="R34" i="39" s="1"/>
  <c r="P133" i="151"/>
  <c r="R133" i="39" s="1"/>
  <c r="P103" i="150" s="1"/>
  <c r="P147" i="151"/>
  <c r="R147" i="39" s="1"/>
  <c r="P104" i="95"/>
  <c r="K104" i="39" s="1"/>
  <c r="I74" i="150" s="1"/>
  <c r="P88" i="95"/>
  <c r="K88" i="39" s="1"/>
  <c r="I58" i="150" s="1"/>
  <c r="P68" i="95"/>
  <c r="K68" i="39" s="1"/>
  <c r="I38" i="150" s="1"/>
  <c r="P8" i="95"/>
  <c r="K8" i="39" s="1"/>
  <c r="P7" i="95"/>
  <c r="K7" i="39" s="1"/>
  <c r="P94" i="95"/>
  <c r="K94" i="39" s="1"/>
  <c r="I64" i="150" s="1"/>
  <c r="P132" i="95"/>
  <c r="K132" i="39" s="1"/>
  <c r="I102" i="150" s="1"/>
  <c r="P69" i="95"/>
  <c r="K69" i="39" s="1"/>
  <c r="I39" i="150" s="1"/>
  <c r="P138" i="95"/>
  <c r="K138" i="39" s="1"/>
  <c r="I108" i="150" s="1"/>
  <c r="P169" i="95"/>
  <c r="P100" i="95"/>
  <c r="K100" i="39" s="1"/>
  <c r="I70" i="150" s="1"/>
  <c r="P57" i="95"/>
  <c r="K57" i="39" s="1"/>
  <c r="I27" i="150" s="1"/>
  <c r="P159" i="95"/>
  <c r="P114" i="95"/>
  <c r="K114" i="39" s="1"/>
  <c r="I84" i="150" s="1"/>
  <c r="P66" i="95"/>
  <c r="K66" i="39" s="1"/>
  <c r="I36" i="150" s="1"/>
  <c r="P171" i="95"/>
  <c r="P78" i="95"/>
  <c r="K78" i="39" s="1"/>
  <c r="I48" i="150" s="1"/>
  <c r="P89" i="95"/>
  <c r="K89" i="39" s="1"/>
  <c r="I59" i="150" s="1"/>
  <c r="P109" i="95"/>
  <c r="K109" i="39" s="1"/>
  <c r="I79" i="150" s="1"/>
  <c r="P180" i="95"/>
  <c r="P26" i="95"/>
  <c r="K26" i="39" s="1"/>
  <c r="P17" i="95"/>
  <c r="K17" i="39" s="1"/>
  <c r="P35" i="95"/>
  <c r="K35" i="39" s="1"/>
  <c r="P133" i="95"/>
  <c r="K133" i="39" s="1"/>
  <c r="I103" i="150" s="1"/>
  <c r="P129" i="111"/>
  <c r="F129" i="39" s="1"/>
  <c r="D99" i="150" s="1"/>
  <c r="P138" i="111"/>
  <c r="F138" i="39" s="1"/>
  <c r="D108" i="150" s="1"/>
  <c r="P191" i="111"/>
  <c r="P175" i="111"/>
  <c r="P172" i="111"/>
  <c r="P73" i="111"/>
  <c r="F73" i="39" s="1"/>
  <c r="D43" i="150" s="1"/>
  <c r="P148" i="111"/>
  <c r="F148" i="39" s="1"/>
  <c r="P187" i="111"/>
  <c r="P158" i="111"/>
  <c r="P181" i="111"/>
  <c r="P32" i="111"/>
  <c r="F32" i="39" s="1"/>
  <c r="P57" i="111"/>
  <c r="F57" i="39" s="1"/>
  <c r="D27" i="150" s="1"/>
  <c r="P144" i="111"/>
  <c r="F144" i="39" s="1"/>
  <c r="D114" i="150" s="1"/>
  <c r="P81" i="111"/>
  <c r="F81" i="39" s="1"/>
  <c r="D51" i="150" s="1"/>
  <c r="P190" i="111"/>
  <c r="P109" i="111"/>
  <c r="F109" i="39" s="1"/>
  <c r="D79" i="150" s="1"/>
  <c r="P182" i="111"/>
  <c r="P42" i="111"/>
  <c r="F42" i="39" s="1"/>
  <c r="D12" i="150" s="1"/>
  <c r="P13" i="111"/>
  <c r="F13" i="39" s="1"/>
  <c r="P44" i="111"/>
  <c r="F44" i="39" s="1"/>
  <c r="D14" i="150" s="1"/>
  <c r="P77" i="111"/>
  <c r="F77" i="39" s="1"/>
  <c r="D47" i="150" s="1"/>
  <c r="P127" i="111"/>
  <c r="F127" i="39" s="1"/>
  <c r="D97" i="150" s="1"/>
  <c r="P74" i="111"/>
  <c r="F74" i="39" s="1"/>
  <c r="D44" i="150" s="1"/>
  <c r="P90" i="111"/>
  <c r="F90" i="39" s="1"/>
  <c r="D60" i="150" s="1"/>
  <c r="P106" i="111"/>
  <c r="F106" i="39" s="1"/>
  <c r="D76" i="150" s="1"/>
  <c r="P120" i="111"/>
  <c r="F120" i="39" s="1"/>
  <c r="D90" i="150" s="1"/>
  <c r="P95" i="111"/>
  <c r="F95" i="39" s="1"/>
  <c r="D65" i="150" s="1"/>
  <c r="P162" i="111"/>
  <c r="P149" i="111"/>
  <c r="F149" i="39" s="1"/>
  <c r="P39" i="111"/>
  <c r="F39" i="39" s="1"/>
  <c r="D9" i="150" s="1"/>
  <c r="M41" i="131"/>
  <c r="M44" i="131"/>
  <c r="M114" i="131"/>
  <c r="M112" i="131"/>
  <c r="M116" i="131"/>
  <c r="M117" i="131"/>
  <c r="M115" i="131"/>
  <c r="M113" i="131"/>
  <c r="M111" i="131"/>
  <c r="M106" i="131"/>
  <c r="M36" i="131"/>
  <c r="M150" i="131"/>
  <c r="M35" i="131"/>
  <c r="M33" i="131"/>
  <c r="M30" i="131"/>
  <c r="M31" i="131"/>
  <c r="M20" i="131"/>
  <c r="M148" i="131"/>
  <c r="M147" i="131"/>
  <c r="M151" i="131"/>
  <c r="M27" i="131"/>
  <c r="M149" i="131"/>
  <c r="M32" i="131"/>
  <c r="M11" i="131"/>
  <c r="M15" i="131"/>
  <c r="M34" i="131"/>
  <c r="M29" i="131"/>
  <c r="M26" i="131"/>
  <c r="M25" i="131"/>
  <c r="M70" i="131"/>
  <c r="M54" i="131"/>
  <c r="M108" i="131"/>
  <c r="M77" i="131"/>
  <c r="M85" i="131"/>
  <c r="M93" i="131"/>
  <c r="M107" i="131"/>
  <c r="M110" i="131"/>
  <c r="M143" i="131"/>
  <c r="M42" i="131"/>
  <c r="M130" i="131"/>
  <c r="M21" i="131"/>
  <c r="M7" i="131"/>
  <c r="M10" i="131"/>
  <c r="M16" i="131"/>
  <c r="M65" i="131"/>
  <c r="M46" i="131"/>
  <c r="M64" i="131"/>
  <c r="M78" i="131"/>
  <c r="M86" i="131"/>
  <c r="M94" i="131"/>
  <c r="M105" i="131"/>
  <c r="M72" i="131"/>
  <c r="M102" i="131"/>
  <c r="M120" i="131"/>
  <c r="M139" i="131"/>
  <c r="M125" i="131"/>
  <c r="M142" i="131"/>
  <c r="M135" i="131"/>
  <c r="M12" i="131"/>
  <c r="M152" i="131"/>
  <c r="M66" i="131"/>
  <c r="M61" i="131"/>
  <c r="M57" i="131"/>
  <c r="M95" i="131"/>
  <c r="M47" i="131"/>
  <c r="M79" i="131"/>
  <c r="M87" i="131"/>
  <c r="M71" i="131"/>
  <c r="M97" i="131"/>
  <c r="M140" i="131"/>
  <c r="M128" i="131"/>
  <c r="M133" i="131"/>
  <c r="M38" i="131"/>
  <c r="M144" i="131"/>
  <c r="M145" i="131"/>
  <c r="M22" i="131"/>
  <c r="M8" i="131"/>
  <c r="M14" i="131"/>
  <c r="M67" i="131"/>
  <c r="M48" i="131"/>
  <c r="M68" i="131"/>
  <c r="M80" i="131"/>
  <c r="M88" i="131"/>
  <c r="M100" i="131"/>
  <c r="M141" i="131"/>
  <c r="M24" i="131"/>
  <c r="M13" i="131"/>
  <c r="M19" i="131"/>
  <c r="M49" i="131"/>
  <c r="M50" i="131"/>
  <c r="M103" i="131"/>
  <c r="M55" i="131"/>
  <c r="M73" i="131"/>
  <c r="M81" i="131"/>
  <c r="M89" i="131"/>
  <c r="M98" i="131"/>
  <c r="M136" i="131"/>
  <c r="M119" i="131"/>
  <c r="M138" i="131"/>
  <c r="M43" i="131"/>
  <c r="M146" i="131"/>
  <c r="M17" i="131"/>
  <c r="M23" i="131"/>
  <c r="M9" i="131"/>
  <c r="M51" i="131"/>
  <c r="M56" i="131"/>
  <c r="M74" i="131"/>
  <c r="M82" i="131"/>
  <c r="M90" i="131"/>
  <c r="M53" i="131"/>
  <c r="M52" i="131"/>
  <c r="M123" i="131"/>
  <c r="M127" i="131"/>
  <c r="M131" i="131"/>
  <c r="M118" i="131"/>
  <c r="M18" i="131"/>
  <c r="M62" i="131"/>
  <c r="M63" i="131"/>
  <c r="M75" i="131"/>
  <c r="M83" i="131"/>
  <c r="M91" i="131"/>
  <c r="M96" i="131"/>
  <c r="M104" i="131"/>
  <c r="M134" i="131"/>
  <c r="M124" i="131"/>
  <c r="M121" i="131"/>
  <c r="M126" i="131"/>
  <c r="M6" i="131"/>
  <c r="M59" i="131"/>
  <c r="M69" i="131"/>
  <c r="M60" i="131"/>
  <c r="M99" i="131"/>
  <c r="M76" i="131"/>
  <c r="M84" i="131"/>
  <c r="M92" i="131"/>
  <c r="M58" i="131"/>
  <c r="M101" i="131"/>
  <c r="M109" i="131"/>
  <c r="M40" i="131"/>
  <c r="M122" i="131"/>
  <c r="M129" i="131"/>
  <c r="M37" i="131"/>
  <c r="M39" i="131"/>
  <c r="M137" i="131"/>
  <c r="M45" i="131"/>
  <c r="M132" i="131"/>
  <c r="M28" i="131"/>
  <c r="P151" i="151"/>
  <c r="R151" i="39" s="1"/>
  <c r="P152" i="151"/>
  <c r="R152" i="39" s="1"/>
  <c r="P108" i="151"/>
  <c r="R108" i="39" s="1"/>
  <c r="P78" i="150" s="1"/>
  <c r="P146" i="151"/>
  <c r="R146" i="39" s="1"/>
  <c r="P116" i="150" s="1"/>
  <c r="P68" i="135"/>
  <c r="Q68" i="39" s="1"/>
  <c r="O38" i="150" s="1"/>
  <c r="P82" i="135"/>
  <c r="Q82" i="39" s="1"/>
  <c r="O52" i="150" s="1"/>
  <c r="P142" i="135"/>
  <c r="Q142" i="39" s="1"/>
  <c r="O112" i="150" s="1"/>
  <c r="P20" i="135"/>
  <c r="Q20" i="39" s="1"/>
  <c r="P89" i="135"/>
  <c r="Q89" i="39" s="1"/>
  <c r="O59" i="150" s="1"/>
  <c r="P19" i="135"/>
  <c r="Q19" i="39" s="1"/>
  <c r="P105" i="135"/>
  <c r="Q105" i="39" s="1"/>
  <c r="O75" i="150" s="1"/>
  <c r="P76" i="135"/>
  <c r="Q76" i="39" s="1"/>
  <c r="O46" i="150" s="1"/>
  <c r="P100" i="135"/>
  <c r="Q100" i="39" s="1"/>
  <c r="O70" i="150" s="1"/>
  <c r="P119" i="135"/>
  <c r="Q119" i="39" s="1"/>
  <c r="O89" i="150" s="1"/>
  <c r="P97" i="135"/>
  <c r="Q97" i="39" s="1"/>
  <c r="O67" i="150" s="1"/>
  <c r="P79" i="135"/>
  <c r="Q79" i="39" s="1"/>
  <c r="O49" i="150" s="1"/>
  <c r="P16" i="135"/>
  <c r="Q16" i="39" s="1"/>
  <c r="P48" i="135"/>
  <c r="Q48" i="39" s="1"/>
  <c r="O18" i="150" s="1"/>
  <c r="P147" i="135"/>
  <c r="Q147" i="39" s="1"/>
  <c r="P35" i="135"/>
  <c r="Q35" i="39" s="1"/>
  <c r="P29" i="151"/>
  <c r="R29" i="39" s="1"/>
  <c r="P138" i="151"/>
  <c r="R138" i="39" s="1"/>
  <c r="P108" i="150" s="1"/>
  <c r="P136" i="151"/>
  <c r="R136" i="39" s="1"/>
  <c r="P106" i="150" s="1"/>
  <c r="P48" i="95"/>
  <c r="K48" i="39" s="1"/>
  <c r="I18" i="150" s="1"/>
  <c r="P52" i="95"/>
  <c r="K52" i="39" s="1"/>
  <c r="I22" i="150" s="1"/>
  <c r="P53" i="95"/>
  <c r="K53" i="39" s="1"/>
  <c r="I23" i="150" s="1"/>
  <c r="P178" i="95"/>
  <c r="P16" i="95"/>
  <c r="K16" i="39" s="1"/>
  <c r="P154" i="95"/>
  <c r="P145" i="95"/>
  <c r="K145" i="39" s="1"/>
  <c r="I115" i="150" s="1"/>
  <c r="P126" i="95"/>
  <c r="K126" i="39" s="1"/>
  <c r="I96" i="150" s="1"/>
  <c r="P111" i="95"/>
  <c r="K111" i="39" s="1"/>
  <c r="I81" i="150" s="1"/>
  <c r="P40" i="95"/>
  <c r="K40" i="39" s="1"/>
  <c r="I10" i="150" s="1"/>
  <c r="P108" i="95"/>
  <c r="K108" i="39" s="1"/>
  <c r="I78" i="150" s="1"/>
  <c r="P41" i="95"/>
  <c r="K41" i="39" s="1"/>
  <c r="I11" i="150" s="1"/>
  <c r="P168" i="95"/>
  <c r="P124" i="95"/>
  <c r="K124" i="39" s="1"/>
  <c r="I94" i="150" s="1"/>
  <c r="P123" i="95"/>
  <c r="K123" i="39" s="1"/>
  <c r="I93" i="150" s="1"/>
  <c r="P172" i="95"/>
  <c r="P170" i="95"/>
  <c r="P106" i="95"/>
  <c r="K106" i="39" s="1"/>
  <c r="I76" i="150" s="1"/>
  <c r="P99" i="95"/>
  <c r="K99" i="39" s="1"/>
  <c r="I69" i="150" s="1"/>
  <c r="P153" i="95"/>
  <c r="P141" i="95"/>
  <c r="K141" i="39" s="1"/>
  <c r="I111" i="150" s="1"/>
  <c r="P13" i="95"/>
  <c r="K13" i="39" s="1"/>
  <c r="P31" i="95"/>
  <c r="K31" i="39" s="1"/>
  <c r="P59" i="95"/>
  <c r="K59" i="39" s="1"/>
  <c r="I29" i="150" s="1"/>
  <c r="P112" i="111"/>
  <c r="F112" i="39" s="1"/>
  <c r="D82" i="150" s="1"/>
  <c r="P168" i="111"/>
  <c r="P91" i="111"/>
  <c r="F91" i="39" s="1"/>
  <c r="D61" i="150" s="1"/>
  <c r="P66" i="111"/>
  <c r="F66" i="39" s="1"/>
  <c r="D36" i="150" s="1"/>
  <c r="P128" i="111"/>
  <c r="F128" i="39" s="1"/>
  <c r="D98" i="150" s="1"/>
  <c r="P94" i="111"/>
  <c r="F94" i="39" s="1"/>
  <c r="D64" i="150" s="1"/>
  <c r="P49" i="111"/>
  <c r="F49" i="39" s="1"/>
  <c r="D19" i="150" s="1"/>
  <c r="P177" i="111"/>
  <c r="P126" i="111"/>
  <c r="F126" i="39" s="1"/>
  <c r="D96" i="150" s="1"/>
  <c r="P26" i="111"/>
  <c r="F26" i="39" s="1"/>
  <c r="P133" i="111"/>
  <c r="F133" i="39" s="1"/>
  <c r="D103" i="150" s="1"/>
  <c r="P159" i="111"/>
  <c r="P79" i="111"/>
  <c r="F79" i="39" s="1"/>
  <c r="D49" i="150" s="1"/>
  <c r="P99" i="111"/>
  <c r="F99" i="39" s="1"/>
  <c r="D69" i="150" s="1"/>
  <c r="P117" i="111"/>
  <c r="F117" i="39" s="1"/>
  <c r="D87" i="150" s="1"/>
  <c r="P16" i="111"/>
  <c r="F16" i="39" s="1"/>
  <c r="P123" i="111"/>
  <c r="F123" i="39" s="1"/>
  <c r="D93" i="150" s="1"/>
  <c r="P173" i="111"/>
  <c r="P137" i="111"/>
  <c r="F137" i="39" s="1"/>
  <c r="D107" i="150" s="1"/>
  <c r="P72" i="111"/>
  <c r="F72" i="39" s="1"/>
  <c r="D42" i="150" s="1"/>
  <c r="P147" i="111"/>
  <c r="F147" i="39" s="1"/>
  <c r="P47" i="111"/>
  <c r="F47" i="39" s="1"/>
  <c r="D17" i="150" s="1"/>
  <c r="P186" i="111"/>
  <c r="P30" i="111"/>
  <c r="F30" i="39" s="1"/>
  <c r="P14" i="111"/>
  <c r="F14" i="39" s="1"/>
  <c r="P67" i="111"/>
  <c r="F67" i="39" s="1"/>
  <c r="D37" i="150" s="1"/>
  <c r="P165" i="111"/>
  <c r="P85" i="111"/>
  <c r="F85" i="39" s="1"/>
  <c r="D55" i="150" s="1"/>
  <c r="P103" i="111"/>
  <c r="F103" i="39" s="1"/>
  <c r="D73" i="150" s="1"/>
  <c r="P171" i="111"/>
  <c r="P102" i="111"/>
  <c r="F102" i="39" s="1"/>
  <c r="D72" i="150" s="1"/>
  <c r="P155" i="111"/>
  <c r="P108" i="111"/>
  <c r="F108" i="39" s="1"/>
  <c r="D78" i="150" s="1"/>
  <c r="P50" i="111"/>
  <c r="F50" i="39" s="1"/>
  <c r="D20" i="150" s="1"/>
  <c r="P167" i="111"/>
  <c r="P35" i="111"/>
  <c r="F35" i="39" s="1"/>
  <c r="P104" i="111"/>
  <c r="F104" i="39" s="1"/>
  <c r="D74" i="150" s="1"/>
  <c r="P166" i="111"/>
  <c r="P135" i="111"/>
  <c r="F135" i="39" s="1"/>
  <c r="D105" i="150" s="1"/>
  <c r="P119" i="111"/>
  <c r="F119" i="39" s="1"/>
  <c r="D89" i="150" s="1"/>
  <c r="P45" i="111"/>
  <c r="F45" i="39" s="1"/>
  <c r="D15" i="150" s="1"/>
  <c r="P43" i="111"/>
  <c r="F43" i="39" s="1"/>
  <c r="D13" i="150" s="1"/>
  <c r="P82" i="111"/>
  <c r="F82" i="39" s="1"/>
  <c r="D52" i="150" s="1"/>
  <c r="P83" i="111"/>
  <c r="F83" i="39" s="1"/>
  <c r="D53" i="150" s="1"/>
  <c r="P143" i="111"/>
  <c r="F143" i="39" s="1"/>
  <c r="D113" i="150" s="1"/>
  <c r="P96" i="111"/>
  <c r="F96" i="39" s="1"/>
  <c r="D66" i="150" s="1"/>
  <c r="P156" i="111"/>
  <c r="P140" i="111"/>
  <c r="F140" i="39" s="1"/>
  <c r="D110" i="150" s="1"/>
  <c r="P145" i="111"/>
  <c r="F145" i="39" s="1"/>
  <c r="D115" i="150" s="1"/>
  <c r="P51" i="111"/>
  <c r="F51" i="39" s="1"/>
  <c r="D21" i="150" s="1"/>
  <c r="P184" i="111"/>
  <c r="P15" i="111"/>
  <c r="F15" i="39" s="1"/>
  <c r="P75" i="111"/>
  <c r="F75" i="39" s="1"/>
  <c r="D45" i="150" s="1"/>
  <c r="P114" i="111"/>
  <c r="F114" i="39" s="1"/>
  <c r="D84" i="150" s="1"/>
  <c r="P178" i="111"/>
  <c r="P169" i="111"/>
  <c r="P31" i="111"/>
  <c r="F31" i="39" s="1"/>
  <c r="P29" i="111"/>
  <c r="F29" i="39" s="1"/>
  <c r="P139" i="111"/>
  <c r="F139" i="39" s="1"/>
  <c r="D109" i="150" s="1"/>
  <c r="P38" i="151"/>
  <c r="R38" i="39" s="1"/>
  <c r="P8" i="150" s="1"/>
  <c r="P61" i="151"/>
  <c r="R61" i="39" s="1"/>
  <c r="P31" i="150" s="1"/>
  <c r="P132" i="151"/>
  <c r="R132" i="39" s="1"/>
  <c r="P102" i="150" s="1"/>
  <c r="P135" i="151"/>
  <c r="R135" i="39" s="1"/>
  <c r="P105" i="150" s="1"/>
  <c r="P123" i="151"/>
  <c r="R123" i="39" s="1"/>
  <c r="P93" i="150" s="1"/>
  <c r="P55" i="151"/>
  <c r="R55" i="39" s="1"/>
  <c r="P25" i="150" s="1"/>
  <c r="P25" i="151"/>
  <c r="R25" i="39" s="1"/>
  <c r="P77" i="151"/>
  <c r="R77" i="39" s="1"/>
  <c r="P47" i="150" s="1"/>
  <c r="P57" i="151"/>
  <c r="R57" i="39" s="1"/>
  <c r="P27" i="150" s="1"/>
  <c r="P82" i="151"/>
  <c r="R82" i="39" s="1"/>
  <c r="P52" i="150" s="1"/>
  <c r="P72" i="151"/>
  <c r="R72" i="39" s="1"/>
  <c r="P42" i="150" s="1"/>
  <c r="P72" i="135"/>
  <c r="Q72" i="39" s="1"/>
  <c r="O42" i="150" s="1"/>
  <c r="P78" i="135"/>
  <c r="Q78" i="39" s="1"/>
  <c r="O48" i="150" s="1"/>
  <c r="P114" i="135"/>
  <c r="Q114" i="39" s="1"/>
  <c r="O84" i="150" s="1"/>
  <c r="P144" i="135"/>
  <c r="Q144" i="39" s="1"/>
  <c r="O114" i="150" s="1"/>
  <c r="P85" i="135"/>
  <c r="Q85" i="39" s="1"/>
  <c r="O55" i="150" s="1"/>
  <c r="P146" i="135"/>
  <c r="Q146" i="39" s="1"/>
  <c r="O116" i="150" s="1"/>
  <c r="P39" i="135"/>
  <c r="Q39" i="39" s="1"/>
  <c r="O9" i="150" s="1"/>
  <c r="P98" i="135"/>
  <c r="Q98" i="39" s="1"/>
  <c r="O68" i="150" s="1"/>
  <c r="P18" i="135"/>
  <c r="Q18" i="39" s="1"/>
  <c r="P71" i="135"/>
  <c r="Q71" i="39" s="1"/>
  <c r="O41" i="150" s="1"/>
  <c r="P132" i="135"/>
  <c r="Q132" i="39" s="1"/>
  <c r="O102" i="150" s="1"/>
  <c r="P64" i="135"/>
  <c r="Q64" i="39" s="1"/>
  <c r="O34" i="150" s="1"/>
  <c r="P75" i="135"/>
  <c r="Q75" i="39" s="1"/>
  <c r="O45" i="150" s="1"/>
  <c r="P107" i="135"/>
  <c r="Q107" i="39" s="1"/>
  <c r="O77" i="150" s="1"/>
  <c r="P11" i="135"/>
  <c r="Q11" i="39" s="1"/>
  <c r="P56" i="135"/>
  <c r="Q56" i="39" s="1"/>
  <c r="O26" i="150" s="1"/>
  <c r="P60" i="135"/>
  <c r="Q60" i="39" s="1"/>
  <c r="O30" i="150" s="1"/>
  <c r="P31" i="135"/>
  <c r="Q31" i="39" s="1"/>
  <c r="P63" i="151"/>
  <c r="R63" i="39" s="1"/>
  <c r="P33" i="150" s="1"/>
  <c r="P116" i="151"/>
  <c r="R116" i="39" s="1"/>
  <c r="P86" i="150" s="1"/>
  <c r="P13" i="151"/>
  <c r="R13" i="39" s="1"/>
  <c r="P49" i="95"/>
  <c r="K49" i="39" s="1"/>
  <c r="I19" i="150" s="1"/>
  <c r="P65" i="95"/>
  <c r="K65" i="39" s="1"/>
  <c r="I35" i="150" s="1"/>
  <c r="P95" i="95"/>
  <c r="K95" i="39" s="1"/>
  <c r="I65" i="150" s="1"/>
  <c r="P175" i="95"/>
  <c r="P182" i="95"/>
  <c r="P186" i="95"/>
  <c r="P116" i="95"/>
  <c r="K116" i="39" s="1"/>
  <c r="I86" i="150" s="1"/>
  <c r="P47" i="95"/>
  <c r="K47" i="39" s="1"/>
  <c r="I17" i="150" s="1"/>
  <c r="P15" i="95"/>
  <c r="K15" i="39" s="1"/>
  <c r="P137" i="95"/>
  <c r="K137" i="39" s="1"/>
  <c r="I107" i="150" s="1"/>
  <c r="P18" i="95"/>
  <c r="K18" i="39" s="1"/>
  <c r="P121" i="95"/>
  <c r="K121" i="39" s="1"/>
  <c r="I91" i="150" s="1"/>
  <c r="P173" i="95"/>
  <c r="P135" i="95"/>
  <c r="K135" i="39" s="1"/>
  <c r="I105" i="150" s="1"/>
  <c r="P81" i="95"/>
  <c r="K81" i="39" s="1"/>
  <c r="I51" i="150" s="1"/>
  <c r="P177" i="95"/>
  <c r="P163" i="95"/>
  <c r="P84" i="95"/>
  <c r="K84" i="39" s="1"/>
  <c r="I54" i="150" s="1"/>
  <c r="P90" i="95"/>
  <c r="K90" i="39" s="1"/>
  <c r="I60" i="150" s="1"/>
  <c r="P185" i="95"/>
  <c r="P136" i="95"/>
  <c r="K136" i="39" s="1"/>
  <c r="I106" i="150" s="1"/>
  <c r="P9" i="95"/>
  <c r="K9" i="39" s="1"/>
  <c r="P27" i="95"/>
  <c r="K27" i="39" s="1"/>
  <c r="P45" i="95"/>
  <c r="K45" i="39" s="1"/>
  <c r="I15" i="150" s="1"/>
  <c r="M145" i="122"/>
  <c r="M143" i="122"/>
  <c r="M141" i="122"/>
  <c r="M139" i="122"/>
  <c r="M137" i="122"/>
  <c r="M135" i="122"/>
  <c r="M133" i="122"/>
  <c r="M144" i="122"/>
  <c r="M140" i="122"/>
  <c r="M136" i="122"/>
  <c r="M132" i="122"/>
  <c r="M146" i="122"/>
  <c r="M37" i="122"/>
  <c r="M60" i="122"/>
  <c r="M56" i="122"/>
  <c r="M49" i="122"/>
  <c r="M36" i="122"/>
  <c r="M59" i="122"/>
  <c r="M51" i="122"/>
  <c r="M58" i="122"/>
  <c r="M52" i="122"/>
  <c r="M34" i="122"/>
  <c r="M25" i="122"/>
  <c r="M163" i="122"/>
  <c r="M28" i="122"/>
  <c r="M35" i="122"/>
  <c r="M23" i="122"/>
  <c r="M150" i="122"/>
  <c r="M31" i="122"/>
  <c r="M21" i="122"/>
  <c r="M149" i="122"/>
  <c r="M27" i="122"/>
  <c r="M29" i="122"/>
  <c r="M26" i="122"/>
  <c r="M175" i="122"/>
  <c r="M151" i="122"/>
  <c r="M32" i="122"/>
  <c r="M179" i="122"/>
  <c r="M147" i="122"/>
  <c r="M170" i="122"/>
  <c r="M183" i="122"/>
  <c r="M30" i="122"/>
  <c r="M148" i="122"/>
  <c r="M12" i="122"/>
  <c r="M161" i="122"/>
  <c r="M181" i="122"/>
  <c r="M171" i="122"/>
  <c r="M6" i="122"/>
  <c r="M11" i="122"/>
  <c r="M20" i="122"/>
  <c r="M176" i="122"/>
  <c r="M153" i="122"/>
  <c r="M168" i="122"/>
  <c r="M98" i="122"/>
  <c r="M66" i="122"/>
  <c r="M77" i="122"/>
  <c r="M85" i="122"/>
  <c r="M93" i="122"/>
  <c r="M126" i="122"/>
  <c r="M115" i="122"/>
  <c r="M43" i="122"/>
  <c r="M45" i="122"/>
  <c r="M158" i="122"/>
  <c r="M166" i="122"/>
  <c r="M15" i="122"/>
  <c r="M157" i="122"/>
  <c r="M54" i="122"/>
  <c r="M164" i="122"/>
  <c r="M188" i="122"/>
  <c r="M47" i="122"/>
  <c r="M55" i="122"/>
  <c r="M101" i="122"/>
  <c r="M108" i="122"/>
  <c r="M106" i="122"/>
  <c r="M69" i="122"/>
  <c r="M78" i="122"/>
  <c r="M86" i="122"/>
  <c r="M94" i="122"/>
  <c r="M103" i="122"/>
  <c r="M96" i="122"/>
  <c r="M62" i="122"/>
  <c r="M40" i="122"/>
  <c r="M155" i="122"/>
  <c r="M22" i="122"/>
  <c r="M159" i="122"/>
  <c r="M24" i="122"/>
  <c r="M7" i="122"/>
  <c r="M19" i="122"/>
  <c r="M180" i="122"/>
  <c r="M46" i="122"/>
  <c r="M156" i="122"/>
  <c r="M70" i="122"/>
  <c r="M107" i="122"/>
  <c r="M79" i="122"/>
  <c r="M87" i="122"/>
  <c r="M114" i="122"/>
  <c r="M65" i="122"/>
  <c r="M64" i="122"/>
  <c r="M104" i="122"/>
  <c r="M111" i="122"/>
  <c r="M117" i="122"/>
  <c r="M38" i="122"/>
  <c r="M178" i="122"/>
  <c r="M152" i="122"/>
  <c r="M154" i="122"/>
  <c r="M14" i="122"/>
  <c r="M48" i="122"/>
  <c r="M50" i="122"/>
  <c r="M61" i="122"/>
  <c r="M80" i="122"/>
  <c r="M88" i="122"/>
  <c r="M121" i="122"/>
  <c r="M110" i="122"/>
  <c r="M125" i="122"/>
  <c r="M120" i="122"/>
  <c r="M173" i="122"/>
  <c r="M182" i="122"/>
  <c r="M57" i="122"/>
  <c r="M97" i="122"/>
  <c r="M73" i="122"/>
  <c r="M81" i="122"/>
  <c r="M89" i="122"/>
  <c r="M68" i="122"/>
  <c r="M99" i="122"/>
  <c r="M129" i="122"/>
  <c r="M122" i="122"/>
  <c r="M119" i="122"/>
  <c r="M124" i="122"/>
  <c r="M41" i="122"/>
  <c r="M44" i="122"/>
  <c r="M39" i="122"/>
  <c r="M190" i="122"/>
  <c r="M9" i="122"/>
  <c r="M191" i="122"/>
  <c r="M10" i="122"/>
  <c r="M177" i="122"/>
  <c r="M18" i="122"/>
  <c r="M162" i="122"/>
  <c r="M165" i="122"/>
  <c r="M72" i="122"/>
  <c r="M102" i="122"/>
  <c r="M74" i="122"/>
  <c r="M82" i="122"/>
  <c r="M90" i="122"/>
  <c r="M71" i="122"/>
  <c r="M63" i="122"/>
  <c r="M109" i="122"/>
  <c r="M113" i="122"/>
  <c r="M131" i="122"/>
  <c r="M130" i="122"/>
  <c r="M127" i="122"/>
  <c r="M42" i="122"/>
  <c r="M187" i="122"/>
  <c r="M8" i="122"/>
  <c r="M186" i="122"/>
  <c r="M13" i="122"/>
  <c r="M169" i="122"/>
  <c r="M185" i="122"/>
  <c r="M160" i="122"/>
  <c r="M75" i="122"/>
  <c r="M83" i="122"/>
  <c r="M91" i="122"/>
  <c r="M100" i="122"/>
  <c r="M128" i="122"/>
  <c r="M116" i="122"/>
  <c r="M138" i="122"/>
  <c r="M167" i="122"/>
  <c r="M17" i="122"/>
  <c r="M174" i="122"/>
  <c r="M16" i="122"/>
  <c r="M189" i="122"/>
  <c r="M172" i="122"/>
  <c r="M184" i="122"/>
  <c r="M53" i="122"/>
  <c r="M105" i="122"/>
  <c r="M67" i="122"/>
  <c r="M76" i="122"/>
  <c r="M84" i="122"/>
  <c r="M92" i="122"/>
  <c r="M95" i="122"/>
  <c r="M112" i="122"/>
  <c r="M118" i="122"/>
  <c r="M123" i="122"/>
  <c r="M33" i="122"/>
  <c r="M134" i="122"/>
  <c r="M142" i="122"/>
  <c r="P46" i="111"/>
  <c r="F46" i="39" s="1"/>
  <c r="P89" i="111"/>
  <c r="F89" i="39" s="1"/>
  <c r="D59" i="150" s="1"/>
  <c r="P152" i="111"/>
  <c r="F152" i="39" s="1"/>
  <c r="P111" i="111"/>
  <c r="F111" i="39" s="1"/>
  <c r="D81" i="150" s="1"/>
  <c r="P183" i="111"/>
  <c r="P157" i="111"/>
  <c r="P63" i="111"/>
  <c r="F63" i="39" s="1"/>
  <c r="D33" i="150" s="1"/>
  <c r="P17" i="111"/>
  <c r="F17" i="39" s="1"/>
  <c r="P56" i="111"/>
  <c r="F56" i="39" s="1"/>
  <c r="D26" i="150" s="1"/>
  <c r="P180" i="111"/>
  <c r="P71" i="111"/>
  <c r="F71" i="39" s="1"/>
  <c r="D41" i="150" s="1"/>
  <c r="P58" i="111"/>
  <c r="F58" i="39" s="1"/>
  <c r="D28" i="150" s="1"/>
  <c r="P48" i="111"/>
  <c r="F48" i="39" s="1"/>
  <c r="D18" i="150" s="1"/>
  <c r="P65" i="111"/>
  <c r="F65" i="39" s="1"/>
  <c r="D35" i="150" s="1"/>
  <c r="P76" i="111"/>
  <c r="F76" i="39" s="1"/>
  <c r="D46" i="150" s="1"/>
  <c r="P132" i="111"/>
  <c r="F132" i="39" s="1"/>
  <c r="D102" i="150" s="1"/>
  <c r="P107" i="111"/>
  <c r="F107" i="39" s="1"/>
  <c r="D77" i="150" s="1"/>
  <c r="P8" i="111"/>
  <c r="F8" i="39" s="1"/>
  <c r="P54" i="111"/>
  <c r="F54" i="39" s="1"/>
  <c r="D24" i="150" s="1"/>
  <c r="P100" i="111"/>
  <c r="F100" i="39" s="1"/>
  <c r="D70" i="150" s="1"/>
  <c r="P142" i="111"/>
  <c r="F142" i="39" s="1"/>
  <c r="D112" i="150" s="1"/>
  <c r="P150" i="111"/>
  <c r="F150" i="39" s="1"/>
  <c r="P80" i="111"/>
  <c r="F80" i="39" s="1"/>
  <c r="D50" i="150" s="1"/>
  <c r="P97" i="111"/>
  <c r="F97" i="39" s="1"/>
  <c r="D67" i="150" s="1"/>
  <c r="P115" i="111"/>
  <c r="F115" i="39" s="1"/>
  <c r="D85" i="150" s="1"/>
  <c r="P86" i="111"/>
  <c r="F86" i="39" s="1"/>
  <c r="D56" i="150" s="1"/>
  <c r="P23" i="111"/>
  <c r="F23" i="39" s="1"/>
  <c r="P93" i="111"/>
  <c r="F93" i="39" s="1"/>
  <c r="D63" i="150" s="1"/>
  <c r="P21" i="111"/>
  <c r="F21" i="39" s="1"/>
  <c r="P185" i="111"/>
  <c r="P153" i="111"/>
  <c r="P11" i="111"/>
  <c r="F11" i="39" s="1"/>
  <c r="P34" i="111"/>
  <c r="F34" i="39" s="1"/>
  <c r="P131" i="111"/>
  <c r="F131" i="39" s="1"/>
  <c r="D101" i="150" s="1"/>
  <c r="P12" i="151"/>
  <c r="R12" i="39" s="1"/>
  <c r="P7" i="151"/>
  <c r="R7" i="39" s="1"/>
  <c r="M37" i="105"/>
  <c r="M135" i="105"/>
  <c r="M143" i="105"/>
  <c r="M44" i="105"/>
  <c r="M45" i="105"/>
  <c r="M66" i="105"/>
  <c r="M74" i="105"/>
  <c r="M82" i="105"/>
  <c r="M90" i="105"/>
  <c r="M98" i="105"/>
  <c r="M106" i="105"/>
  <c r="M114" i="105"/>
  <c r="M122" i="105"/>
  <c r="M47" i="105"/>
  <c r="M55" i="105"/>
  <c r="M63" i="105"/>
  <c r="M71" i="105"/>
  <c r="M79" i="105"/>
  <c r="M87" i="105"/>
  <c r="M127" i="105"/>
  <c r="M138" i="105"/>
  <c r="M119" i="105"/>
  <c r="M111" i="105"/>
  <c r="M130" i="105"/>
  <c r="M103" i="105"/>
  <c r="M133" i="105"/>
  <c r="M142" i="105"/>
  <c r="M95" i="105"/>
  <c r="M145" i="105"/>
  <c r="M134" i="105"/>
  <c r="M137" i="105"/>
  <c r="M146" i="105"/>
  <c r="M26" i="105"/>
  <c r="M30" i="105"/>
  <c r="M34" i="105"/>
  <c r="M31" i="105"/>
  <c r="M147" i="105"/>
  <c r="M15" i="105"/>
  <c r="M27" i="105"/>
  <c r="M32" i="105"/>
  <c r="M148" i="105"/>
  <c r="M28" i="105"/>
  <c r="M33" i="105"/>
  <c r="M150" i="105"/>
  <c r="M7" i="105"/>
  <c r="M14" i="105"/>
  <c r="M9" i="105"/>
  <c r="M23" i="105"/>
  <c r="M29" i="105"/>
  <c r="M35" i="105"/>
  <c r="M151" i="105"/>
  <c r="M158" i="105"/>
  <c r="M182" i="105"/>
  <c r="M181" i="105"/>
  <c r="M188" i="105"/>
  <c r="M169" i="105"/>
  <c r="M17" i="105"/>
  <c r="M25" i="105"/>
  <c r="M54" i="105"/>
  <c r="M75" i="105"/>
  <c r="M139" i="105"/>
  <c r="M112" i="105"/>
  <c r="M58" i="105"/>
  <c r="M116" i="105"/>
  <c r="M61" i="105"/>
  <c r="M85" i="105"/>
  <c r="M52" i="105"/>
  <c r="M11" i="105"/>
  <c r="M22" i="105"/>
  <c r="M129" i="105"/>
  <c r="M69" i="105"/>
  <c r="M109" i="105"/>
  <c r="M120" i="105"/>
  <c r="M56" i="105"/>
  <c r="M97" i="105"/>
  <c r="M124" i="105"/>
  <c r="M64" i="105"/>
  <c r="M144" i="105"/>
  <c r="M78" i="105"/>
  <c r="M77" i="105"/>
  <c r="M99" i="105"/>
  <c r="M179" i="105"/>
  <c r="M171" i="105"/>
  <c r="M178" i="105"/>
  <c r="M173" i="105"/>
  <c r="M166" i="105"/>
  <c r="M6" i="105"/>
  <c r="M51" i="105"/>
  <c r="M126" i="105"/>
  <c r="M140" i="105"/>
  <c r="M176" i="105"/>
  <c r="M189" i="105"/>
  <c r="M168" i="105"/>
  <c r="M167" i="105"/>
  <c r="M170" i="105"/>
  <c r="M159" i="105"/>
  <c r="M21" i="105"/>
  <c r="M8" i="105"/>
  <c r="M10" i="105"/>
  <c r="M18" i="105"/>
  <c r="M118" i="105"/>
  <c r="M50" i="105"/>
  <c r="M123" i="105"/>
  <c r="M38" i="105"/>
  <c r="M100" i="105"/>
  <c r="M117" i="105"/>
  <c r="M80" i="105"/>
  <c r="M105" i="105"/>
  <c r="M73" i="105"/>
  <c r="M76" i="105"/>
  <c r="M81" i="105"/>
  <c r="M102" i="105"/>
  <c r="M60" i="105"/>
  <c r="M161" i="105"/>
  <c r="M186" i="105"/>
  <c r="M153" i="105"/>
  <c r="M164" i="105"/>
  <c r="M177" i="105"/>
  <c r="M163" i="105"/>
  <c r="M155" i="105"/>
  <c r="M12" i="105"/>
  <c r="M121" i="105"/>
  <c r="M136" i="105"/>
  <c r="M115" i="105"/>
  <c r="M48" i="105"/>
  <c r="M104" i="105"/>
  <c r="M65" i="105"/>
  <c r="M108" i="105"/>
  <c r="M41" i="105"/>
  <c r="M49" i="105"/>
  <c r="M94" i="105"/>
  <c r="M131" i="105"/>
  <c r="M43" i="105"/>
  <c r="M19" i="105"/>
  <c r="M93" i="105"/>
  <c r="M92" i="105"/>
  <c r="M59" i="105"/>
  <c r="M132" i="105"/>
  <c r="M88" i="105"/>
  <c r="M128" i="105"/>
  <c r="M57" i="105"/>
  <c r="M67" i="105"/>
  <c r="M175" i="105"/>
  <c r="M174" i="105"/>
  <c r="M160" i="105"/>
  <c r="M156" i="105"/>
  <c r="M183" i="105"/>
  <c r="M110" i="105"/>
  <c r="M39" i="105"/>
  <c r="M96" i="105"/>
  <c r="M42" i="105"/>
  <c r="M101" i="105"/>
  <c r="M62" i="105"/>
  <c r="M89" i="105"/>
  <c r="M46" i="105"/>
  <c r="M91" i="105"/>
  <c r="M84" i="105"/>
  <c r="M107" i="105"/>
  <c r="M113" i="105"/>
  <c r="M53" i="105"/>
  <c r="M172" i="105"/>
  <c r="M180" i="105"/>
  <c r="M86" i="105"/>
  <c r="M72" i="105"/>
  <c r="M83" i="105"/>
  <c r="M68" i="105"/>
  <c r="M157" i="105"/>
  <c r="M187" i="105"/>
  <c r="M165" i="105"/>
  <c r="M152" i="105"/>
  <c r="M13" i="105"/>
  <c r="M70" i="105"/>
  <c r="M125" i="105"/>
  <c r="M154" i="105"/>
  <c r="M185" i="105"/>
  <c r="M184" i="105"/>
  <c r="M162" i="105"/>
  <c r="M20" i="105"/>
  <c r="M24" i="105"/>
  <c r="M16" i="105"/>
  <c r="M141" i="105"/>
  <c r="M40" i="105"/>
  <c r="M149" i="105"/>
  <c r="M36" i="105"/>
  <c r="P143" i="151"/>
  <c r="R143" i="39" s="1"/>
  <c r="P113" i="150" s="1"/>
  <c r="P148" i="151"/>
  <c r="R148" i="39" s="1"/>
  <c r="P114" i="151"/>
  <c r="R114" i="39" s="1"/>
  <c r="P84" i="150" s="1"/>
  <c r="P125" i="151"/>
  <c r="R125" i="39" s="1"/>
  <c r="P95" i="150" s="1"/>
  <c r="P83" i="151"/>
  <c r="R83" i="39" s="1"/>
  <c r="P53" i="150" s="1"/>
  <c r="P45" i="151"/>
  <c r="R45" i="39" s="1"/>
  <c r="P15" i="150" s="1"/>
  <c r="P105" i="151"/>
  <c r="R105" i="39" s="1"/>
  <c r="P75" i="150" s="1"/>
  <c r="P65" i="135"/>
  <c r="Q65" i="39" s="1"/>
  <c r="O35" i="150" s="1"/>
  <c r="P74" i="135"/>
  <c r="Q74" i="39" s="1"/>
  <c r="O44" i="150" s="1"/>
  <c r="P111" i="135"/>
  <c r="Q111" i="39" s="1"/>
  <c r="O81" i="150" s="1"/>
  <c r="P128" i="135"/>
  <c r="Q128" i="39" s="1"/>
  <c r="O98" i="150" s="1"/>
  <c r="P81" i="135"/>
  <c r="Q81" i="39" s="1"/>
  <c r="O51" i="150" s="1"/>
  <c r="P120" i="135"/>
  <c r="Q120" i="39" s="1"/>
  <c r="O90" i="150" s="1"/>
  <c r="P141" i="135"/>
  <c r="Q141" i="39" s="1"/>
  <c r="O111" i="150" s="1"/>
  <c r="P109" i="135"/>
  <c r="Q109" i="39" s="1"/>
  <c r="O79" i="150" s="1"/>
  <c r="P21" i="135"/>
  <c r="Q21" i="39" s="1"/>
  <c r="P58" i="135"/>
  <c r="Q58" i="39" s="1"/>
  <c r="O28" i="150" s="1"/>
  <c r="P130" i="135"/>
  <c r="Q130" i="39" s="1"/>
  <c r="O100" i="150" s="1"/>
  <c r="P113" i="135"/>
  <c r="Q113" i="39" s="1"/>
  <c r="O83" i="150" s="1"/>
  <c r="P14" i="135"/>
  <c r="Q14" i="39" s="1"/>
  <c r="P102" i="135"/>
  <c r="Q102" i="39" s="1"/>
  <c r="O72" i="150" s="1"/>
  <c r="P30" i="135"/>
  <c r="Q30" i="39" s="1"/>
  <c r="P59" i="135"/>
  <c r="Q59" i="39" s="1"/>
  <c r="O29" i="150" s="1"/>
  <c r="P36" i="135"/>
  <c r="Q36" i="39" s="1"/>
  <c r="O6" i="150" s="1"/>
  <c r="P27" i="135"/>
  <c r="Q27" i="39" s="1"/>
  <c r="P107" i="151"/>
  <c r="R107" i="39" s="1"/>
  <c r="P77" i="150" s="1"/>
  <c r="P51" i="151"/>
  <c r="R51" i="39" s="1"/>
  <c r="P21" i="150" s="1"/>
  <c r="P89" i="151"/>
  <c r="R89" i="39" s="1"/>
  <c r="P59" i="150" s="1"/>
  <c r="P120" i="95"/>
  <c r="K120" i="39" s="1"/>
  <c r="I90" i="150" s="1"/>
  <c r="P64" i="95"/>
  <c r="K64" i="39" s="1"/>
  <c r="I34" i="150" s="1"/>
  <c r="P93" i="95"/>
  <c r="K93" i="39" s="1"/>
  <c r="I63" i="150" s="1"/>
  <c r="P184" i="95"/>
  <c r="P179" i="95"/>
  <c r="P191" i="95"/>
  <c r="P119" i="95"/>
  <c r="K119" i="39" s="1"/>
  <c r="I89" i="150" s="1"/>
  <c r="P44" i="95"/>
  <c r="K44" i="39" s="1"/>
  <c r="I14" i="150" s="1"/>
  <c r="P152" i="95"/>
  <c r="K152" i="39" s="1"/>
  <c r="P115" i="95"/>
  <c r="K115" i="39" s="1"/>
  <c r="I85" i="150" s="1"/>
  <c r="P56" i="95"/>
  <c r="K56" i="39" s="1"/>
  <c r="I26" i="150" s="1"/>
  <c r="P77" i="95"/>
  <c r="K77" i="39" s="1"/>
  <c r="I47" i="150" s="1"/>
  <c r="P110" i="95"/>
  <c r="K110" i="39" s="1"/>
  <c r="I80" i="150" s="1"/>
  <c r="P71" i="95"/>
  <c r="K71" i="39" s="1"/>
  <c r="I41" i="150" s="1"/>
  <c r="P67" i="95"/>
  <c r="K67" i="39" s="1"/>
  <c r="I37" i="150" s="1"/>
  <c r="P91" i="95"/>
  <c r="K91" i="39" s="1"/>
  <c r="I61" i="150" s="1"/>
  <c r="P183" i="95"/>
  <c r="P36" i="95"/>
  <c r="K36" i="39" s="1"/>
  <c r="I6" i="150" s="1"/>
  <c r="P87" i="95"/>
  <c r="K87" i="39" s="1"/>
  <c r="I57" i="150" s="1"/>
  <c r="P20" i="95"/>
  <c r="K20" i="39" s="1"/>
  <c r="P148" i="95"/>
  <c r="K148" i="39" s="1"/>
  <c r="P130" i="95"/>
  <c r="K130" i="39" s="1"/>
  <c r="I100" i="150" s="1"/>
  <c r="P122" i="95"/>
  <c r="K122" i="39" s="1"/>
  <c r="I92" i="150" s="1"/>
  <c r="P51" i="95"/>
  <c r="K51" i="39" s="1"/>
  <c r="I21" i="150" s="1"/>
  <c r="P122" i="111"/>
  <c r="F122" i="39" s="1"/>
  <c r="D92" i="150" s="1"/>
  <c r="P10" i="111"/>
  <c r="F10" i="39" s="1"/>
  <c r="P130" i="111"/>
  <c r="F130" i="39" s="1"/>
  <c r="D100" i="150" s="1"/>
  <c r="P28" i="111"/>
  <c r="F28" i="39" s="1"/>
  <c r="P52" i="111"/>
  <c r="F52" i="39" s="1"/>
  <c r="D22" i="150" s="1"/>
  <c r="P160" i="111"/>
  <c r="P176" i="111"/>
  <c r="P9" i="111"/>
  <c r="F9" i="39" s="1"/>
  <c r="P27" i="111"/>
  <c r="F27" i="39" s="1"/>
  <c r="M43" i="121"/>
  <c r="M136" i="121"/>
  <c r="M132" i="121"/>
  <c r="M145" i="121"/>
  <c r="M143" i="121"/>
  <c r="M141" i="121"/>
  <c r="M139" i="121"/>
  <c r="M137" i="121"/>
  <c r="M135" i="121"/>
  <c r="M133" i="121"/>
  <c r="M38" i="121"/>
  <c r="M104" i="121"/>
  <c r="M103" i="121"/>
  <c r="M102" i="121"/>
  <c r="M101" i="121"/>
  <c r="M100" i="121"/>
  <c r="M99" i="121"/>
  <c r="M98" i="121"/>
  <c r="M97" i="121"/>
  <c r="M96" i="121"/>
  <c r="M95" i="121"/>
  <c r="M94" i="121"/>
  <c r="M93" i="121"/>
  <c r="M92" i="121"/>
  <c r="M91" i="121"/>
  <c r="M90" i="121"/>
  <c r="M89" i="121"/>
  <c r="M88" i="121"/>
  <c r="M87" i="121"/>
  <c r="M86" i="121"/>
  <c r="M85" i="121"/>
  <c r="M84" i="121"/>
  <c r="M83" i="121"/>
  <c r="M82" i="121"/>
  <c r="M81" i="121"/>
  <c r="M80" i="121"/>
  <c r="M79" i="121"/>
  <c r="M78" i="121"/>
  <c r="M77" i="121"/>
  <c r="M76" i="121"/>
  <c r="M75" i="121"/>
  <c r="M74" i="121"/>
  <c r="M73" i="121"/>
  <c r="M71" i="121"/>
  <c r="M65" i="121"/>
  <c r="M68" i="121"/>
  <c r="M36" i="121"/>
  <c r="M69" i="121"/>
  <c r="M67" i="121"/>
  <c r="M70" i="121"/>
  <c r="M72" i="121"/>
  <c r="M62" i="121"/>
  <c r="M37" i="121"/>
  <c r="M63" i="121"/>
  <c r="M60" i="121"/>
  <c r="M56" i="121"/>
  <c r="M11" i="121"/>
  <c r="M31" i="121"/>
  <c r="M19" i="121"/>
  <c r="M29" i="121"/>
  <c r="M155" i="121"/>
  <c r="M187" i="121"/>
  <c r="M27" i="121"/>
  <c r="M151" i="121"/>
  <c r="M24" i="121"/>
  <c r="M28" i="121"/>
  <c r="M148" i="121"/>
  <c r="M147" i="121"/>
  <c r="M167" i="121"/>
  <c r="M33" i="121"/>
  <c r="M171" i="121"/>
  <c r="M32" i="121"/>
  <c r="M34" i="121"/>
  <c r="M162" i="121"/>
  <c r="M175" i="121"/>
  <c r="M26" i="121"/>
  <c r="M35" i="121"/>
  <c r="M16" i="121"/>
  <c r="M150" i="121"/>
  <c r="M6" i="121"/>
  <c r="M182" i="121"/>
  <c r="M183" i="121"/>
  <c r="M20" i="121"/>
  <c r="M46" i="121"/>
  <c r="M48" i="121"/>
  <c r="M59" i="121"/>
  <c r="M156" i="121"/>
  <c r="M180" i="121"/>
  <c r="M105" i="121"/>
  <c r="M125" i="121"/>
  <c r="M129" i="121"/>
  <c r="M118" i="121"/>
  <c r="M144" i="121"/>
  <c r="M120" i="121"/>
  <c r="M134" i="121"/>
  <c r="M179" i="121"/>
  <c r="M9" i="121"/>
  <c r="M178" i="121"/>
  <c r="M13" i="121"/>
  <c r="M189" i="121"/>
  <c r="M172" i="121"/>
  <c r="M55" i="121"/>
  <c r="M111" i="121"/>
  <c r="M126" i="121"/>
  <c r="M44" i="121"/>
  <c r="M123" i="121"/>
  <c r="M128" i="121"/>
  <c r="M165" i="121"/>
  <c r="M170" i="121"/>
  <c r="M166" i="121"/>
  <c r="M193" i="121"/>
  <c r="M174" i="121"/>
  <c r="M47" i="121"/>
  <c r="M108" i="121"/>
  <c r="M124" i="121"/>
  <c r="M41" i="121"/>
  <c r="M159" i="121"/>
  <c r="M163" i="121"/>
  <c r="M169" i="121"/>
  <c r="M25" i="121"/>
  <c r="M186" i="121"/>
  <c r="M157" i="121"/>
  <c r="M51" i="121"/>
  <c r="M49" i="121"/>
  <c r="M113" i="121"/>
  <c r="M119" i="121"/>
  <c r="M140" i="121"/>
  <c r="M153" i="121"/>
  <c r="M158" i="121"/>
  <c r="M161" i="121"/>
  <c r="M15" i="121"/>
  <c r="M23" i="121"/>
  <c r="M154" i="121"/>
  <c r="M17" i="121"/>
  <c r="M57" i="121"/>
  <c r="M177" i="121"/>
  <c r="M52" i="121"/>
  <c r="M184" i="121"/>
  <c r="M58" i="121"/>
  <c r="M122" i="121"/>
  <c r="M127" i="121"/>
  <c r="M8" i="121"/>
  <c r="M22" i="121"/>
  <c r="M181" i="121"/>
  <c r="M50" i="121"/>
  <c r="M164" i="121"/>
  <c r="M53" i="121"/>
  <c r="M66" i="121"/>
  <c r="M152" i="121"/>
  <c r="M115" i="121"/>
  <c r="M130" i="121"/>
  <c r="M142" i="121"/>
  <c r="M191" i="121"/>
  <c r="M18" i="121"/>
  <c r="M7" i="121"/>
  <c r="M168" i="121"/>
  <c r="M64" i="121"/>
  <c r="M54" i="121"/>
  <c r="M192" i="121"/>
  <c r="M176" i="121"/>
  <c r="M61" i="121"/>
  <c r="M116" i="121"/>
  <c r="M45" i="121"/>
  <c r="M42" i="121"/>
  <c r="M39" i="121"/>
  <c r="M138" i="121"/>
  <c r="M185" i="121"/>
  <c r="M173" i="121"/>
  <c r="M190" i="121"/>
  <c r="M12" i="121"/>
  <c r="M21" i="121"/>
  <c r="M10" i="121"/>
  <c r="M14" i="121"/>
  <c r="M160" i="121"/>
  <c r="M188" i="121"/>
  <c r="M117" i="121"/>
  <c r="M121" i="121"/>
  <c r="M40" i="121"/>
  <c r="M107" i="121"/>
  <c r="M109" i="121"/>
  <c r="M131" i="121"/>
  <c r="M114" i="121"/>
  <c r="M106" i="121"/>
  <c r="M146" i="121"/>
  <c r="M30" i="121"/>
  <c r="M149" i="121"/>
  <c r="M110" i="121"/>
  <c r="M112" i="121"/>
  <c r="P16" i="150"/>
  <c r="M145" i="96"/>
  <c r="M143" i="96"/>
  <c r="M141" i="96"/>
  <c r="M139" i="96"/>
  <c r="M137" i="96"/>
  <c r="M135" i="96"/>
  <c r="M133" i="96"/>
  <c r="M131" i="96"/>
  <c r="M144" i="96"/>
  <c r="M142" i="96"/>
  <c r="M140" i="96"/>
  <c r="M138" i="96"/>
  <c r="M136" i="96"/>
  <c r="M134" i="96"/>
  <c r="M132" i="96"/>
  <c r="M27" i="96"/>
  <c r="M35" i="96"/>
  <c r="M26" i="96"/>
  <c r="M34" i="96"/>
  <c r="M33" i="96"/>
  <c r="M151" i="96"/>
  <c r="M59" i="96"/>
  <c r="M32" i="96"/>
  <c r="M53" i="96"/>
  <c r="M36" i="96"/>
  <c r="M31" i="96"/>
  <c r="M149" i="96"/>
  <c r="M58" i="96"/>
  <c r="M10" i="96"/>
  <c r="M18" i="96"/>
  <c r="M30" i="96"/>
  <c r="M148" i="96"/>
  <c r="M55" i="96"/>
  <c r="M47" i="96"/>
  <c r="M13" i="96"/>
  <c r="M21" i="96"/>
  <c r="M57" i="96"/>
  <c r="M48" i="96"/>
  <c r="M28" i="96"/>
  <c r="M150" i="96"/>
  <c r="M147" i="96"/>
  <c r="M6" i="96"/>
  <c r="M154" i="96"/>
  <c r="M163" i="96"/>
  <c r="M170" i="96"/>
  <c r="M179" i="96"/>
  <c r="M186" i="96"/>
  <c r="M167" i="96"/>
  <c r="M183" i="96"/>
  <c r="M187" i="96"/>
  <c r="M182" i="96"/>
  <c r="M54" i="96"/>
  <c r="M14" i="96"/>
  <c r="M62" i="96"/>
  <c r="M99" i="96"/>
  <c r="M67" i="96"/>
  <c r="M72" i="96"/>
  <c r="M101" i="96"/>
  <c r="M70" i="96"/>
  <c r="M78" i="96"/>
  <c r="M86" i="96"/>
  <c r="M94" i="96"/>
  <c r="M113" i="96"/>
  <c r="M107" i="96"/>
  <c r="M125" i="96"/>
  <c r="M122" i="96"/>
  <c r="M127" i="96"/>
  <c r="M42" i="96"/>
  <c r="M146" i="96"/>
  <c r="M174" i="96"/>
  <c r="M181" i="96"/>
  <c r="M180" i="96"/>
  <c r="M166" i="96"/>
  <c r="M185" i="96"/>
  <c r="M25" i="96"/>
  <c r="M188" i="96"/>
  <c r="M152" i="96"/>
  <c r="M60" i="96"/>
  <c r="M9" i="96"/>
  <c r="M56" i="96"/>
  <c r="M46" i="96"/>
  <c r="M69" i="96"/>
  <c r="M68" i="96"/>
  <c r="M79" i="96"/>
  <c r="M87" i="96"/>
  <c r="M110" i="96"/>
  <c r="M123" i="96"/>
  <c r="M130" i="96"/>
  <c r="M158" i="96"/>
  <c r="M171" i="96"/>
  <c r="M176" i="96"/>
  <c r="M178" i="96"/>
  <c r="M23" i="96"/>
  <c r="M172" i="96"/>
  <c r="M50" i="96"/>
  <c r="M7" i="96"/>
  <c r="M80" i="96"/>
  <c r="M88" i="96"/>
  <c r="M102" i="96"/>
  <c r="M63" i="96"/>
  <c r="M118" i="96"/>
  <c r="M44" i="96"/>
  <c r="M165" i="96"/>
  <c r="M184" i="96"/>
  <c r="M164" i="96"/>
  <c r="M175" i="96"/>
  <c r="M156" i="96"/>
  <c r="M22" i="96"/>
  <c r="M20" i="96"/>
  <c r="M95" i="96"/>
  <c r="M71" i="96"/>
  <c r="M109" i="96"/>
  <c r="M108" i="96"/>
  <c r="M115" i="96"/>
  <c r="M66" i="96"/>
  <c r="M97" i="96"/>
  <c r="M104" i="96"/>
  <c r="M65" i="96"/>
  <c r="M73" i="96"/>
  <c r="M81" i="96"/>
  <c r="M89" i="96"/>
  <c r="M121" i="96"/>
  <c r="M126" i="96"/>
  <c r="M41" i="96"/>
  <c r="M155" i="96"/>
  <c r="M177" i="96"/>
  <c r="M160" i="96"/>
  <c r="M169" i="96"/>
  <c r="M16" i="96"/>
  <c r="M17" i="96"/>
  <c r="M19" i="96"/>
  <c r="M111" i="96"/>
  <c r="M100" i="96"/>
  <c r="M105" i="96"/>
  <c r="M74" i="96"/>
  <c r="M82" i="96"/>
  <c r="M90" i="96"/>
  <c r="M129" i="96"/>
  <c r="M112" i="96"/>
  <c r="M116" i="96"/>
  <c r="M38" i="96"/>
  <c r="M43" i="96"/>
  <c r="M45" i="96"/>
  <c r="M168" i="96"/>
  <c r="M189" i="96"/>
  <c r="M162" i="96"/>
  <c r="M24" i="96"/>
  <c r="M15" i="96"/>
  <c r="M49" i="96"/>
  <c r="M12" i="96"/>
  <c r="M103" i="96"/>
  <c r="M61" i="96"/>
  <c r="M106" i="96"/>
  <c r="M75" i="96"/>
  <c r="M83" i="96"/>
  <c r="M91" i="96"/>
  <c r="M98" i="96"/>
  <c r="M161" i="96"/>
  <c r="M173" i="96"/>
  <c r="M159" i="96"/>
  <c r="M51" i="96"/>
  <c r="M52" i="96"/>
  <c r="M11" i="96"/>
  <c r="M64" i="96"/>
  <c r="M76" i="96"/>
  <c r="M84" i="96"/>
  <c r="M92" i="96"/>
  <c r="M120" i="96"/>
  <c r="M39" i="96"/>
  <c r="M157" i="96"/>
  <c r="M153" i="96"/>
  <c r="M8" i="96"/>
  <c r="M96" i="96"/>
  <c r="M77" i="96"/>
  <c r="M85" i="96"/>
  <c r="M93" i="96"/>
  <c r="M124" i="96"/>
  <c r="M114" i="96"/>
  <c r="M128" i="96"/>
  <c r="M117" i="96"/>
  <c r="M119" i="96"/>
  <c r="M40" i="96"/>
  <c r="M37" i="96"/>
  <c r="M29" i="96"/>
  <c r="P118" i="151"/>
  <c r="R118" i="39" s="1"/>
  <c r="P88" i="150" s="1"/>
  <c r="P44" i="151"/>
  <c r="R44" i="39" s="1"/>
  <c r="P14" i="150" s="1"/>
  <c r="P101" i="151"/>
  <c r="R101" i="39" s="1"/>
  <c r="P71" i="150" s="1"/>
  <c r="P58" i="151"/>
  <c r="R58" i="39" s="1"/>
  <c r="P28" i="150" s="1"/>
  <c r="P128" i="151"/>
  <c r="R128" i="39" s="1"/>
  <c r="P98" i="150" s="1"/>
  <c r="P60" i="151"/>
  <c r="R60" i="39" s="1"/>
  <c r="P30" i="150" s="1"/>
  <c r="P73" i="151"/>
  <c r="R73" i="39" s="1"/>
  <c r="P43" i="150" s="1"/>
  <c r="M139" i="94"/>
  <c r="M96" i="94"/>
  <c r="M72" i="94"/>
  <c r="M29" i="94"/>
  <c r="M33" i="94"/>
  <c r="M50" i="94"/>
  <c r="M88" i="94"/>
  <c r="M90" i="94"/>
  <c r="M112" i="94"/>
  <c r="M116" i="94"/>
  <c r="M120" i="94"/>
  <c r="M124" i="94"/>
  <c r="M128" i="94"/>
  <c r="M132" i="94"/>
  <c r="M30" i="94"/>
  <c r="M34" i="94"/>
  <c r="M149" i="94"/>
  <c r="M48" i="94"/>
  <c r="M64" i="94"/>
  <c r="M66" i="94"/>
  <c r="M95" i="94"/>
  <c r="M71" i="94"/>
  <c r="M104" i="94"/>
  <c r="M133" i="94"/>
  <c r="M141" i="94"/>
  <c r="M80" i="94"/>
  <c r="M42" i="94"/>
  <c r="M56" i="94"/>
  <c r="M136" i="94"/>
  <c r="M144" i="94"/>
  <c r="M151" i="94"/>
  <c r="M31" i="94"/>
  <c r="M32" i="94"/>
  <c r="M35" i="94"/>
  <c r="M6" i="94"/>
  <c r="M10" i="94"/>
  <c r="M18" i="94"/>
  <c r="M27" i="94"/>
  <c r="M28" i="94"/>
  <c r="M150" i="94"/>
  <c r="M25" i="94"/>
  <c r="M21" i="94"/>
  <c r="M74" i="94"/>
  <c r="M119" i="94"/>
  <c r="M82" i="94"/>
  <c r="M19" i="94"/>
  <c r="M47" i="94"/>
  <c r="M76" i="94"/>
  <c r="M135" i="94"/>
  <c r="M117" i="94"/>
  <c r="M134" i="94"/>
  <c r="M53" i="94"/>
  <c r="M77" i="94"/>
  <c r="M101" i="94"/>
  <c r="M44" i="94"/>
  <c r="M23" i="94"/>
  <c r="M58" i="94"/>
  <c r="M143" i="94"/>
  <c r="M61" i="94"/>
  <c r="M16" i="94"/>
  <c r="M11" i="94"/>
  <c r="M122" i="94"/>
  <c r="M70" i="94"/>
  <c r="M113" i="94"/>
  <c r="M40" i="94"/>
  <c r="M68" i="94"/>
  <c r="M81" i="94"/>
  <c r="M13" i="94"/>
  <c r="M15" i="94"/>
  <c r="M55" i="94"/>
  <c r="M100" i="94"/>
  <c r="M146" i="94"/>
  <c r="M91" i="94"/>
  <c r="M131" i="94"/>
  <c r="M59" i="94"/>
  <c r="M115" i="94"/>
  <c r="M79" i="94"/>
  <c r="M107" i="94"/>
  <c r="M129" i="94"/>
  <c r="M83" i="94"/>
  <c r="M105" i="94"/>
  <c r="M67" i="94"/>
  <c r="M125" i="94"/>
  <c r="M145" i="94"/>
  <c r="M39" i="94"/>
  <c r="M22" i="94"/>
  <c r="M8" i="94"/>
  <c r="M7" i="94"/>
  <c r="M123" i="94"/>
  <c r="M52" i="94"/>
  <c r="M126" i="94"/>
  <c r="M43" i="94"/>
  <c r="M89" i="94"/>
  <c r="M93" i="94"/>
  <c r="M37" i="94"/>
  <c r="M45" i="94"/>
  <c r="M87" i="94"/>
  <c r="M60" i="94"/>
  <c r="M127" i="94"/>
  <c r="M118" i="94"/>
  <c r="M54" i="94"/>
  <c r="M99" i="94"/>
  <c r="M14" i="94"/>
  <c r="M114" i="94"/>
  <c r="M20" i="94"/>
  <c r="M130" i="94"/>
  <c r="M103" i="94"/>
  <c r="M109" i="94"/>
  <c r="M69" i="94"/>
  <c r="M84" i="94"/>
  <c r="M108" i="94"/>
  <c r="M110" i="94"/>
  <c r="M138" i="94"/>
  <c r="M140" i="94"/>
  <c r="M17" i="94"/>
  <c r="M75" i="94"/>
  <c r="M137" i="94"/>
  <c r="M36" i="94"/>
  <c r="M63" i="94"/>
  <c r="M12" i="94"/>
  <c r="M106" i="94"/>
  <c r="M51" i="94"/>
  <c r="M41" i="94"/>
  <c r="M24" i="94"/>
  <c r="M98" i="94"/>
  <c r="M9" i="94"/>
  <c r="M92" i="94"/>
  <c r="M111" i="94"/>
  <c r="M85" i="94"/>
  <c r="M121" i="94"/>
  <c r="M49" i="94"/>
  <c r="M102" i="94"/>
  <c r="M57" i="94"/>
  <c r="M46" i="94"/>
  <c r="M73" i="94"/>
  <c r="M94" i="94"/>
  <c r="M65" i="94"/>
  <c r="M147" i="94"/>
  <c r="M62" i="94"/>
  <c r="M97" i="94"/>
  <c r="M148" i="94"/>
  <c r="M38" i="94"/>
  <c r="M26" i="94"/>
  <c r="M78" i="94"/>
  <c r="M142" i="94"/>
  <c r="M86" i="94"/>
  <c r="P39" i="151"/>
  <c r="R39" i="39" s="1"/>
  <c r="P9" i="150" s="1"/>
  <c r="P104" i="135"/>
  <c r="Q104" i="39" s="1"/>
  <c r="O74" i="150" s="1"/>
  <c r="P15" i="135"/>
  <c r="Q15" i="39" s="1"/>
  <c r="P101" i="135"/>
  <c r="Q101" i="39" s="1"/>
  <c r="O71" i="150" s="1"/>
  <c r="P123" i="135"/>
  <c r="Q123" i="39" s="1"/>
  <c r="O93" i="150" s="1"/>
  <c r="P77" i="135"/>
  <c r="Q77" i="39" s="1"/>
  <c r="O47" i="150" s="1"/>
  <c r="P106" i="135"/>
  <c r="Q106" i="39" s="1"/>
  <c r="O76" i="150" s="1"/>
  <c r="P145" i="135"/>
  <c r="Q145" i="39" s="1"/>
  <c r="O115" i="150" s="1"/>
  <c r="P103" i="135"/>
  <c r="Q103" i="39" s="1"/>
  <c r="O73" i="150" s="1"/>
  <c r="P7" i="135"/>
  <c r="Q7" i="39" s="1"/>
  <c r="P49" i="135"/>
  <c r="Q49" i="39" s="1"/>
  <c r="O19" i="150" s="1"/>
  <c r="P110" i="135"/>
  <c r="Q110" i="39" s="1"/>
  <c r="O80" i="150" s="1"/>
  <c r="P115" i="135"/>
  <c r="Q115" i="39" s="1"/>
  <c r="O85" i="150" s="1"/>
  <c r="P6" i="135"/>
  <c r="Q6" i="39" s="1"/>
  <c r="P67" i="135"/>
  <c r="Q67" i="39" s="1"/>
  <c r="O37" i="150" s="1"/>
  <c r="P24" i="135"/>
  <c r="Q24" i="39" s="1"/>
  <c r="P47" i="135"/>
  <c r="Q47" i="39" s="1"/>
  <c r="O17" i="150" s="1"/>
  <c r="P53" i="135"/>
  <c r="Q53" i="39" s="1"/>
  <c r="O23" i="150" s="1"/>
  <c r="P149" i="135"/>
  <c r="Q149" i="39" s="1"/>
  <c r="P102" i="151"/>
  <c r="R102" i="39" s="1"/>
  <c r="P72" i="150" s="1"/>
  <c r="P47" i="151"/>
  <c r="R47" i="39" s="1"/>
  <c r="P17" i="150" s="1"/>
  <c r="P128" i="95"/>
  <c r="K128" i="39" s="1"/>
  <c r="I98" i="150" s="1"/>
  <c r="P61" i="95"/>
  <c r="K61" i="39" s="1"/>
  <c r="I31" i="150" s="1"/>
  <c r="P83" i="95"/>
  <c r="K83" i="39" s="1"/>
  <c r="I53" i="150" s="1"/>
  <c r="P157" i="95"/>
  <c r="P156" i="95"/>
  <c r="P160" i="95"/>
  <c r="P10" i="95"/>
  <c r="K10" i="39" s="1"/>
  <c r="P103" i="95"/>
  <c r="K103" i="39" s="1"/>
  <c r="I73" i="150" s="1"/>
  <c r="P6" i="95"/>
  <c r="K6" i="39" s="1"/>
  <c r="P118" i="95"/>
  <c r="K118" i="39" s="1"/>
  <c r="I88" i="150" s="1"/>
  <c r="P58" i="95"/>
  <c r="K58" i="39" s="1"/>
  <c r="I28" i="150" s="1"/>
  <c r="P46" i="95"/>
  <c r="K46" i="39" s="1"/>
  <c r="P134" i="95"/>
  <c r="K134" i="39" s="1"/>
  <c r="I104" i="150" s="1"/>
  <c r="P42" i="95"/>
  <c r="K42" i="39" s="1"/>
  <c r="I12" i="150" s="1"/>
  <c r="P14" i="95"/>
  <c r="K14" i="39" s="1"/>
  <c r="P39" i="95"/>
  <c r="K39" i="39" s="1"/>
  <c r="I9" i="150" s="1"/>
  <c r="P176" i="95"/>
  <c r="P143" i="95"/>
  <c r="K143" i="39" s="1"/>
  <c r="I113" i="150" s="1"/>
  <c r="P98" i="95"/>
  <c r="K98" i="39" s="1"/>
  <c r="I68" i="150" s="1"/>
  <c r="P149" i="95"/>
  <c r="K149" i="39" s="1"/>
  <c r="P33" i="95"/>
  <c r="K33" i="39" s="1"/>
  <c r="P151" i="95"/>
  <c r="K151" i="39" s="1"/>
  <c r="P146" i="95"/>
  <c r="K146" i="39" s="1"/>
  <c r="I116" i="150" s="1"/>
  <c r="P25" i="135" l="1"/>
  <c r="Q25" i="39" s="1"/>
  <c r="P69" i="135"/>
  <c r="Q69" i="39" s="1"/>
  <c r="O39" i="150" s="1"/>
  <c r="P54" i="135"/>
  <c r="Q54" i="39" s="1"/>
  <c r="O24" i="150" s="1"/>
  <c r="P62" i="135"/>
  <c r="Q62" i="39" s="1"/>
  <c r="O32" i="150" s="1"/>
  <c r="I16" i="150"/>
  <c r="D16" i="150"/>
  <c r="P83" i="135"/>
  <c r="Q83" i="39" s="1"/>
  <c r="O53" i="150" s="1"/>
  <c r="P23" i="135"/>
  <c r="Q23" i="39" s="1"/>
  <c r="O2" i="120"/>
  <c r="P50" i="120" s="1"/>
  <c r="I50" i="39" s="1"/>
  <c r="G20" i="150" s="1"/>
  <c r="P38" i="120"/>
  <c r="I38" i="39" s="1"/>
  <c r="G8" i="150" s="1"/>
  <c r="P124" i="120"/>
  <c r="I124" i="39" s="1"/>
  <c r="G94" i="150" s="1"/>
  <c r="P42" i="120"/>
  <c r="I42" i="39" s="1"/>
  <c r="G12" i="150" s="1"/>
  <c r="P92" i="120"/>
  <c r="I92" i="39" s="1"/>
  <c r="G62" i="150" s="1"/>
  <c r="P21" i="120"/>
  <c r="I21" i="39" s="1"/>
  <c r="P71" i="120"/>
  <c r="I71" i="39" s="1"/>
  <c r="G41" i="150" s="1"/>
  <c r="P111" i="120"/>
  <c r="I111" i="39" s="1"/>
  <c r="G81" i="150" s="1"/>
  <c r="P8" i="120"/>
  <c r="I8" i="39" s="1"/>
  <c r="P165" i="120"/>
  <c r="P179" i="120"/>
  <c r="P131" i="120"/>
  <c r="I131" i="39" s="1"/>
  <c r="G101" i="150" s="1"/>
  <c r="P43" i="135"/>
  <c r="Q43" i="39" s="1"/>
  <c r="O13" i="150" s="1"/>
  <c r="P40" i="135"/>
  <c r="Q40" i="39" s="1"/>
  <c r="O10" i="150" s="1"/>
  <c r="O2" i="134"/>
  <c r="P136" i="134" s="1"/>
  <c r="P136" i="39" s="1"/>
  <c r="N106" i="150" s="1"/>
  <c r="P165" i="134"/>
  <c r="P30" i="134"/>
  <c r="P30" i="39" s="1"/>
  <c r="P104" i="134"/>
  <c r="P104" i="39" s="1"/>
  <c r="N74" i="150" s="1"/>
  <c r="P70" i="95"/>
  <c r="K70" i="39" s="1"/>
  <c r="I40" i="150" s="1"/>
  <c r="P74" i="95"/>
  <c r="K74" i="39" s="1"/>
  <c r="I44" i="150" s="1"/>
  <c r="P122" i="135"/>
  <c r="Q122" i="39" s="1"/>
  <c r="O92" i="150" s="1"/>
  <c r="P10" i="135"/>
  <c r="Q10" i="39" s="1"/>
  <c r="P79" i="95"/>
  <c r="K79" i="39" s="1"/>
  <c r="I49" i="150" s="1"/>
  <c r="P117" i="95"/>
  <c r="K117" i="39" s="1"/>
  <c r="I87" i="150" s="1"/>
  <c r="P121" i="135"/>
  <c r="Q121" i="39" s="1"/>
  <c r="O91" i="150" s="1"/>
  <c r="P50" i="135"/>
  <c r="Q50" i="39" s="1"/>
  <c r="O20" i="150" s="1"/>
  <c r="P154" i="111"/>
  <c r="P124" i="111"/>
  <c r="F124" i="39" s="1"/>
  <c r="D94" i="150" s="1"/>
  <c r="P188" i="111"/>
  <c r="C16" i="149"/>
  <c r="O2" i="131"/>
  <c r="P60" i="131" s="1"/>
  <c r="O60" i="39" s="1"/>
  <c r="M30" i="150" s="1"/>
  <c r="P20" i="131"/>
  <c r="O20" i="39" s="1"/>
  <c r="P63" i="135"/>
  <c r="Q63" i="39" s="1"/>
  <c r="O33" i="150" s="1"/>
  <c r="P93" i="135"/>
  <c r="Q93" i="39" s="1"/>
  <c r="O63" i="150" s="1"/>
  <c r="P142" i="120"/>
  <c r="I142" i="39" s="1"/>
  <c r="G112" i="150" s="1"/>
  <c r="P105" i="120"/>
  <c r="I105" i="39" s="1"/>
  <c r="G75" i="150" s="1"/>
  <c r="P15" i="120"/>
  <c r="I15" i="39" s="1"/>
  <c r="P93" i="120"/>
  <c r="I93" i="39" s="1"/>
  <c r="G63" i="150" s="1"/>
  <c r="P47" i="120"/>
  <c r="I47" i="39" s="1"/>
  <c r="G17" i="150" s="1"/>
  <c r="P59" i="120"/>
  <c r="I59" i="39" s="1"/>
  <c r="G29" i="150" s="1"/>
  <c r="P109" i="120"/>
  <c r="I109" i="39" s="1"/>
  <c r="G79" i="150" s="1"/>
  <c r="P72" i="120"/>
  <c r="I72" i="39" s="1"/>
  <c r="G42" i="150" s="1"/>
  <c r="P183" i="120"/>
  <c r="P160" i="120"/>
  <c r="P175" i="120"/>
  <c r="P20" i="120"/>
  <c r="I20" i="39" s="1"/>
  <c r="P57" i="135"/>
  <c r="Q57" i="39" s="1"/>
  <c r="O27" i="150" s="1"/>
  <c r="P127" i="135"/>
  <c r="Q127" i="39" s="1"/>
  <c r="O97" i="150" s="1"/>
  <c r="P90" i="135"/>
  <c r="Q90" i="39" s="1"/>
  <c r="O60" i="150" s="1"/>
  <c r="P34" i="134"/>
  <c r="P34" i="39" s="1"/>
  <c r="P40" i="134"/>
  <c r="P40" i="39" s="1"/>
  <c r="N10" i="150" s="1"/>
  <c r="P122" i="134"/>
  <c r="P122" i="39" s="1"/>
  <c r="N92" i="150" s="1"/>
  <c r="P23" i="134"/>
  <c r="P23" i="39" s="1"/>
  <c r="P48" i="134"/>
  <c r="P48" i="39" s="1"/>
  <c r="N18" i="150" s="1"/>
  <c r="P153" i="134"/>
  <c r="P28" i="134"/>
  <c r="P28" i="39" s="1"/>
  <c r="P71" i="134"/>
  <c r="P71" i="39" s="1"/>
  <c r="N41" i="150" s="1"/>
  <c r="P68" i="134"/>
  <c r="P68" i="39" s="1"/>
  <c r="N38" i="150" s="1"/>
  <c r="P81" i="134"/>
  <c r="P81" i="39" s="1"/>
  <c r="N51" i="150" s="1"/>
  <c r="P91" i="135"/>
  <c r="Q91" i="39" s="1"/>
  <c r="O61" i="150" s="1"/>
  <c r="P70" i="135"/>
  <c r="Q70" i="39" s="1"/>
  <c r="O40" i="150" s="1"/>
  <c r="P37" i="95"/>
  <c r="K37" i="39" s="1"/>
  <c r="I7" i="150" s="1"/>
  <c r="H9" i="149" s="1"/>
  <c r="P166" i="95"/>
  <c r="P54" i="95"/>
  <c r="K54" i="39" s="1"/>
  <c r="I24" i="150" s="1"/>
  <c r="P95" i="135"/>
  <c r="Q95" i="39" s="1"/>
  <c r="O65" i="150" s="1"/>
  <c r="P73" i="135"/>
  <c r="Q73" i="39" s="1"/>
  <c r="O43" i="150" s="1"/>
  <c r="P6" i="131"/>
  <c r="O6" i="39" s="1"/>
  <c r="P83" i="131"/>
  <c r="O83" i="39" s="1"/>
  <c r="M53" i="150" s="1"/>
  <c r="P123" i="131"/>
  <c r="O123" i="39" s="1"/>
  <c r="M93" i="150" s="1"/>
  <c r="P9" i="131"/>
  <c r="O9" i="39" s="1"/>
  <c r="P95" i="131"/>
  <c r="O95" i="39" s="1"/>
  <c r="M65" i="150" s="1"/>
  <c r="P125" i="131"/>
  <c r="O125" i="39" s="1"/>
  <c r="M95" i="150" s="1"/>
  <c r="P78" i="131"/>
  <c r="O78" i="39" s="1"/>
  <c r="M48" i="150" s="1"/>
  <c r="P130" i="131"/>
  <c r="O130" i="39" s="1"/>
  <c r="M100" i="150" s="1"/>
  <c r="P44" i="135"/>
  <c r="Q44" i="39" s="1"/>
  <c r="O14" i="150" s="1"/>
  <c r="P17" i="135"/>
  <c r="Q17" i="39" s="1"/>
  <c r="P43" i="120"/>
  <c r="I43" i="39" s="1"/>
  <c r="G13" i="150" s="1"/>
  <c r="P98" i="120"/>
  <c r="I98" i="39" s="1"/>
  <c r="G68" i="150" s="1"/>
  <c r="P18" i="120"/>
  <c r="I18" i="39" s="1"/>
  <c r="P89" i="120"/>
  <c r="I89" i="39" s="1"/>
  <c r="G59" i="150" s="1"/>
  <c r="P110" i="120"/>
  <c r="I110" i="39" s="1"/>
  <c r="G80" i="150" s="1"/>
  <c r="P84" i="120"/>
  <c r="I84" i="39" s="1"/>
  <c r="G54" i="150" s="1"/>
  <c r="P68" i="120"/>
  <c r="I68" i="39" s="1"/>
  <c r="G38" i="150" s="1"/>
  <c r="P6" i="120"/>
  <c r="I6" i="39" s="1"/>
  <c r="P112" i="120"/>
  <c r="I112" i="39" s="1"/>
  <c r="G82" i="150" s="1"/>
  <c r="P96" i="120"/>
  <c r="I96" i="39" s="1"/>
  <c r="G66" i="150" s="1"/>
  <c r="P90" i="120"/>
  <c r="I90" i="39" s="1"/>
  <c r="G60" i="150" s="1"/>
  <c r="P180" i="120"/>
  <c r="P159" i="120"/>
  <c r="P150" i="120"/>
  <c r="I150" i="39" s="1"/>
  <c r="P189" i="120"/>
  <c r="P12" i="120"/>
  <c r="I12" i="39" s="1"/>
  <c r="P135" i="120"/>
  <c r="I135" i="39" s="1"/>
  <c r="G105" i="150" s="1"/>
  <c r="P29" i="135"/>
  <c r="Q29" i="39" s="1"/>
  <c r="P84" i="135"/>
  <c r="Q84" i="39" s="1"/>
  <c r="O54" i="150" s="1"/>
  <c r="P136" i="135"/>
  <c r="Q136" i="39" s="1"/>
  <c r="O106" i="150" s="1"/>
  <c r="P109" i="134"/>
  <c r="P109" i="39" s="1"/>
  <c r="N79" i="150" s="1"/>
  <c r="P129" i="134"/>
  <c r="P129" i="39" s="1"/>
  <c r="N99" i="150" s="1"/>
  <c r="P120" i="134"/>
  <c r="P120" i="39" s="1"/>
  <c r="N90" i="150" s="1"/>
  <c r="P50" i="134"/>
  <c r="P50" i="39" s="1"/>
  <c r="N20" i="150" s="1"/>
  <c r="P114" i="134"/>
  <c r="P114" i="39" s="1"/>
  <c r="N84" i="150" s="1"/>
  <c r="P42" i="134"/>
  <c r="P42" i="39" s="1"/>
  <c r="N12" i="150" s="1"/>
  <c r="P157" i="134"/>
  <c r="P47" i="134"/>
  <c r="P47" i="39" s="1"/>
  <c r="N17" i="150" s="1"/>
  <c r="P149" i="134"/>
  <c r="P149" i="39" s="1"/>
  <c r="P19" i="134"/>
  <c r="P19" i="39" s="1"/>
  <c r="P29" i="134"/>
  <c r="P29" i="39" s="1"/>
  <c r="P67" i="134"/>
  <c r="P67" i="39" s="1"/>
  <c r="N37" i="150" s="1"/>
  <c r="P74" i="134"/>
  <c r="P74" i="39" s="1"/>
  <c r="N44" i="150" s="1"/>
  <c r="P82" i="134"/>
  <c r="P82" i="39" s="1"/>
  <c r="N52" i="150" s="1"/>
  <c r="P135" i="134"/>
  <c r="P135" i="39" s="1"/>
  <c r="N105" i="150" s="1"/>
  <c r="P32" i="95"/>
  <c r="K32" i="39" s="1"/>
  <c r="P86" i="95"/>
  <c r="K86" i="39" s="1"/>
  <c r="I56" i="150" s="1"/>
  <c r="P165" i="95"/>
  <c r="P42" i="135"/>
  <c r="Q42" i="39" s="1"/>
  <c r="O12" i="150" s="1"/>
  <c r="P99" i="135"/>
  <c r="Q99" i="39" s="1"/>
  <c r="O69" i="150" s="1"/>
  <c r="P123" i="93"/>
  <c r="G123" i="39" s="1"/>
  <c r="E93" i="150" s="1"/>
  <c r="P66" i="93"/>
  <c r="G66" i="39" s="1"/>
  <c r="E36" i="150" s="1"/>
  <c r="P160" i="93"/>
  <c r="O2" i="93"/>
  <c r="P137" i="93" s="1"/>
  <c r="G137" i="39" s="1"/>
  <c r="E107" i="150" s="1"/>
  <c r="P38" i="93"/>
  <c r="G38" i="39" s="1"/>
  <c r="E8" i="150" s="1"/>
  <c r="P157" i="93"/>
  <c r="P54" i="93"/>
  <c r="G54" i="39" s="1"/>
  <c r="E24" i="150" s="1"/>
  <c r="P85" i="93"/>
  <c r="G85" i="39" s="1"/>
  <c r="E55" i="150" s="1"/>
  <c r="P149" i="93"/>
  <c r="G149" i="39" s="1"/>
  <c r="P95" i="93"/>
  <c r="G95" i="39" s="1"/>
  <c r="E65" i="150" s="1"/>
  <c r="P131" i="93"/>
  <c r="G131" i="39" s="1"/>
  <c r="E101" i="150" s="1"/>
  <c r="P147" i="95"/>
  <c r="K147" i="39" s="1"/>
  <c r="P85" i="95"/>
  <c r="K85" i="39" s="1"/>
  <c r="I55" i="150" s="1"/>
  <c r="P192" i="95"/>
  <c r="P116" i="135"/>
  <c r="Q116" i="39" s="1"/>
  <c r="O86" i="150" s="1"/>
  <c r="P66" i="135"/>
  <c r="Q66" i="39" s="1"/>
  <c r="O36" i="150" s="1"/>
  <c r="P116" i="111"/>
  <c r="F116" i="39" s="1"/>
  <c r="D86" i="150" s="1"/>
  <c r="P24" i="111"/>
  <c r="F24" i="39" s="1"/>
  <c r="P37" i="111"/>
  <c r="F37" i="39" s="1"/>
  <c r="D7" i="150" s="1"/>
  <c r="H4" i="149" s="1"/>
  <c r="P122" i="96"/>
  <c r="L122" i="39" s="1"/>
  <c r="J92" i="150" s="1"/>
  <c r="P12" i="96"/>
  <c r="L12" i="39" s="1"/>
  <c r="P43" i="96"/>
  <c r="L43" i="39" s="1"/>
  <c r="J13" i="150" s="1"/>
  <c r="P105" i="96"/>
  <c r="L105" i="39" s="1"/>
  <c r="J75" i="150" s="1"/>
  <c r="P177" i="96"/>
  <c r="P110" i="96"/>
  <c r="L110" i="39" s="1"/>
  <c r="J80" i="150" s="1"/>
  <c r="P60" i="96"/>
  <c r="L60" i="39" s="1"/>
  <c r="J30" i="150" s="1"/>
  <c r="P174" i="96"/>
  <c r="P94" i="96"/>
  <c r="L94" i="39" s="1"/>
  <c r="J64" i="150" s="1"/>
  <c r="P59" i="96"/>
  <c r="L59" i="39" s="1"/>
  <c r="J29" i="150" s="1"/>
  <c r="P134" i="96"/>
  <c r="L134" i="39" s="1"/>
  <c r="J104" i="150" s="1"/>
  <c r="P135" i="96"/>
  <c r="L135" i="39" s="1"/>
  <c r="J105" i="150" s="1"/>
  <c r="B16" i="149"/>
  <c r="P39" i="131"/>
  <c r="O39" i="39" s="1"/>
  <c r="M9" i="150" s="1"/>
  <c r="P92" i="131"/>
  <c r="O92" i="39" s="1"/>
  <c r="M62" i="150" s="1"/>
  <c r="P126" i="131"/>
  <c r="O126" i="39" s="1"/>
  <c r="M96" i="150" s="1"/>
  <c r="P75" i="131"/>
  <c r="O75" i="39" s="1"/>
  <c r="M45" i="150" s="1"/>
  <c r="P52" i="131"/>
  <c r="O52" i="39" s="1"/>
  <c r="M22" i="150" s="1"/>
  <c r="P13" i="131"/>
  <c r="O13" i="39" s="1"/>
  <c r="P67" i="131"/>
  <c r="O67" i="39" s="1"/>
  <c r="M37" i="150" s="1"/>
  <c r="P128" i="131"/>
  <c r="O128" i="39" s="1"/>
  <c r="M98" i="150" s="1"/>
  <c r="P57" i="131"/>
  <c r="O57" i="39" s="1"/>
  <c r="M27" i="150" s="1"/>
  <c r="P139" i="131"/>
  <c r="O139" i="39" s="1"/>
  <c r="M109" i="150" s="1"/>
  <c r="P64" i="131"/>
  <c r="O64" i="39" s="1"/>
  <c r="M34" i="150" s="1"/>
  <c r="P32" i="131"/>
  <c r="O32" i="39" s="1"/>
  <c r="P30" i="131"/>
  <c r="O30" i="39" s="1"/>
  <c r="P115" i="131"/>
  <c r="O115" i="39" s="1"/>
  <c r="M85" i="150" s="1"/>
  <c r="P61" i="135"/>
  <c r="Q61" i="39" s="1"/>
  <c r="O31" i="150" s="1"/>
  <c r="P41" i="135"/>
  <c r="Q41" i="39" s="1"/>
  <c r="O11" i="150" s="1"/>
  <c r="P135" i="135"/>
  <c r="Q135" i="39" s="1"/>
  <c r="O105" i="150" s="1"/>
  <c r="P178" i="120"/>
  <c r="P85" i="120"/>
  <c r="I85" i="39" s="1"/>
  <c r="G55" i="150" s="1"/>
  <c r="P10" i="120"/>
  <c r="I10" i="39" s="1"/>
  <c r="P64" i="120"/>
  <c r="I64" i="39" s="1"/>
  <c r="G34" i="150" s="1"/>
  <c r="P115" i="120"/>
  <c r="I115" i="39" s="1"/>
  <c r="G85" i="150" s="1"/>
  <c r="P80" i="120"/>
  <c r="I80" i="39" s="1"/>
  <c r="G50" i="150" s="1"/>
  <c r="P139" i="120"/>
  <c r="I139" i="39" s="1"/>
  <c r="G109" i="150" s="1"/>
  <c r="P95" i="120"/>
  <c r="I95" i="39" s="1"/>
  <c r="G65" i="150" s="1"/>
  <c r="P23" i="120"/>
  <c r="I23" i="39" s="1"/>
  <c r="P162" i="120"/>
  <c r="P86" i="120"/>
  <c r="I86" i="39" s="1"/>
  <c r="G56" i="150" s="1"/>
  <c r="P174" i="120"/>
  <c r="P149" i="120"/>
  <c r="I149" i="39" s="1"/>
  <c r="P33" i="120"/>
  <c r="I33" i="39" s="1"/>
  <c r="P14" i="120"/>
  <c r="I14" i="39" s="1"/>
  <c r="P30" i="120"/>
  <c r="I30" i="39" s="1"/>
  <c r="P141" i="120"/>
  <c r="I141" i="39" s="1"/>
  <c r="G111" i="150" s="1"/>
  <c r="P148" i="135"/>
  <c r="Q148" i="39" s="1"/>
  <c r="P112" i="135"/>
  <c r="Q112" i="39" s="1"/>
  <c r="O82" i="150" s="1"/>
  <c r="P65" i="134"/>
  <c r="P65" i="39" s="1"/>
  <c r="N35" i="150" s="1"/>
  <c r="P13" i="134"/>
  <c r="P13" i="39" s="1"/>
  <c r="P53" i="134"/>
  <c r="P53" i="39" s="1"/>
  <c r="N23" i="150" s="1"/>
  <c r="P123" i="134"/>
  <c r="P123" i="39" s="1"/>
  <c r="N93" i="150" s="1"/>
  <c r="P8" i="134"/>
  <c r="P8" i="39" s="1"/>
  <c r="P60" i="134"/>
  <c r="P60" i="39" s="1"/>
  <c r="N30" i="150" s="1"/>
  <c r="P159" i="134"/>
  <c r="P161" i="134"/>
  <c r="P170" i="134"/>
  <c r="P35" i="134"/>
  <c r="P35" i="39" s="1"/>
  <c r="P150" i="134"/>
  <c r="P150" i="39" s="1"/>
  <c r="P26" i="134"/>
  <c r="P26" i="39" s="1"/>
  <c r="P83" i="134"/>
  <c r="P83" i="39" s="1"/>
  <c r="N53" i="150" s="1"/>
  <c r="P91" i="134"/>
  <c r="P91" i="39" s="1"/>
  <c r="N61" i="150" s="1"/>
  <c r="P99" i="134"/>
  <c r="P99" i="39" s="1"/>
  <c r="N69" i="150" s="1"/>
  <c r="P143" i="134"/>
  <c r="P143" i="39" s="1"/>
  <c r="N113" i="150" s="1"/>
  <c r="P25" i="95"/>
  <c r="K25" i="39" s="1"/>
  <c r="P131" i="95"/>
  <c r="K131" i="39" s="1"/>
  <c r="I101" i="150" s="1"/>
  <c r="P161" i="95"/>
  <c r="P143" i="135"/>
  <c r="Q143" i="39" s="1"/>
  <c r="O113" i="150" s="1"/>
  <c r="P12" i="135"/>
  <c r="Q12" i="39" s="1"/>
  <c r="P137" i="135"/>
  <c r="Q137" i="39" s="1"/>
  <c r="O107" i="150" s="1"/>
  <c r="P135" i="93"/>
  <c r="G135" i="39" s="1"/>
  <c r="E105" i="150" s="1"/>
  <c r="P61" i="93"/>
  <c r="G61" i="39" s="1"/>
  <c r="E31" i="150" s="1"/>
  <c r="P25" i="93"/>
  <c r="G25" i="39" s="1"/>
  <c r="P97" i="93"/>
  <c r="G97" i="39" s="1"/>
  <c r="E67" i="150" s="1"/>
  <c r="P15" i="93"/>
  <c r="G15" i="39" s="1"/>
  <c r="P189" i="93"/>
  <c r="P77" i="93"/>
  <c r="G77" i="39" s="1"/>
  <c r="E47" i="150" s="1"/>
  <c r="P118" i="93"/>
  <c r="G118" i="39" s="1"/>
  <c r="E88" i="150" s="1"/>
  <c r="P80" i="93"/>
  <c r="G80" i="39" s="1"/>
  <c r="E50" i="150" s="1"/>
  <c r="P76" i="93"/>
  <c r="G76" i="39" s="1"/>
  <c r="E46" i="150" s="1"/>
  <c r="P113" i="93"/>
  <c r="G113" i="39" s="1"/>
  <c r="E83" i="150" s="1"/>
  <c r="P29" i="95"/>
  <c r="K29" i="39" s="1"/>
  <c r="P97" i="95"/>
  <c r="K97" i="39" s="1"/>
  <c r="I67" i="150" s="1"/>
  <c r="P188" i="95"/>
  <c r="P37" i="135"/>
  <c r="Q37" i="39" s="1"/>
  <c r="O7" i="150" s="1"/>
  <c r="P9" i="135"/>
  <c r="Q9" i="39" s="1"/>
  <c r="P45" i="135"/>
  <c r="Q45" i="39" s="1"/>
  <c r="O15" i="150" s="1"/>
  <c r="O2" i="116"/>
  <c r="P49" i="116" s="1"/>
  <c r="H49" i="39" s="1"/>
  <c r="F19" i="150" s="1"/>
  <c r="P91" i="116"/>
  <c r="H91" i="39" s="1"/>
  <c r="F61" i="150" s="1"/>
  <c r="P149" i="116"/>
  <c r="H149" i="39" s="1"/>
  <c r="G16" i="149"/>
  <c r="P62" i="111"/>
  <c r="F62" i="39" s="1"/>
  <c r="D32" i="150" s="1"/>
  <c r="P69" i="111"/>
  <c r="F69" i="39" s="1"/>
  <c r="D39" i="150" s="1"/>
  <c r="P64" i="111"/>
  <c r="F64" i="39" s="1"/>
  <c r="D34" i="150" s="1"/>
  <c r="P96" i="96"/>
  <c r="L96" i="39" s="1"/>
  <c r="J66" i="150" s="1"/>
  <c r="O2" i="96"/>
  <c r="P26" i="96" s="1"/>
  <c r="L26" i="39" s="1"/>
  <c r="P14" i="96"/>
  <c r="L14" i="39" s="1"/>
  <c r="P10" i="96"/>
  <c r="L10" i="39" s="1"/>
  <c r="P137" i="96"/>
  <c r="L137" i="39" s="1"/>
  <c r="J107" i="150" s="1"/>
  <c r="P112" i="121"/>
  <c r="M112" i="39" s="1"/>
  <c r="K82" i="150" s="1"/>
  <c r="P118" i="121"/>
  <c r="M118" i="39" s="1"/>
  <c r="K88" i="150" s="1"/>
  <c r="P26" i="121"/>
  <c r="M26" i="39" s="1"/>
  <c r="P29" i="121"/>
  <c r="M29" i="39" s="1"/>
  <c r="P162" i="105"/>
  <c r="P165" i="105"/>
  <c r="P172" i="105"/>
  <c r="P60" i="105"/>
  <c r="E60" i="39" s="1"/>
  <c r="P100" i="105"/>
  <c r="E100" i="39" s="1"/>
  <c r="P21" i="105"/>
  <c r="E21" i="39" s="1"/>
  <c r="P29" i="105"/>
  <c r="E29" i="39" s="1"/>
  <c r="P148" i="105"/>
  <c r="E148" i="39" s="1"/>
  <c r="P26" i="105"/>
  <c r="E26" i="39" s="1"/>
  <c r="P105" i="122"/>
  <c r="N105" i="39" s="1"/>
  <c r="L75" i="150" s="1"/>
  <c r="P167" i="122"/>
  <c r="P160" i="122"/>
  <c r="P88" i="122"/>
  <c r="N88" i="39" s="1"/>
  <c r="L58" i="150" s="1"/>
  <c r="P178" i="122"/>
  <c r="P87" i="122"/>
  <c r="N87" i="39" s="1"/>
  <c r="L57" i="150" s="1"/>
  <c r="P171" i="122"/>
  <c r="P147" i="122"/>
  <c r="N147" i="39" s="1"/>
  <c r="P149" i="122"/>
  <c r="N149" i="39" s="1"/>
  <c r="P84" i="131"/>
  <c r="O84" i="39" s="1"/>
  <c r="M54" i="150" s="1"/>
  <c r="P121" i="131"/>
  <c r="O121" i="39" s="1"/>
  <c r="M91" i="150" s="1"/>
  <c r="P63" i="131"/>
  <c r="O63" i="39" s="1"/>
  <c r="M33" i="150" s="1"/>
  <c r="P53" i="131"/>
  <c r="O53" i="39" s="1"/>
  <c r="M23" i="150" s="1"/>
  <c r="P17" i="131"/>
  <c r="O17" i="39" s="1"/>
  <c r="P81" i="131"/>
  <c r="O81" i="39" s="1"/>
  <c r="M51" i="150" s="1"/>
  <c r="P140" i="131"/>
  <c r="O140" i="39" s="1"/>
  <c r="M110" i="150" s="1"/>
  <c r="P61" i="131"/>
  <c r="O61" i="39" s="1"/>
  <c r="M31" i="150" s="1"/>
  <c r="P120" i="131"/>
  <c r="O120" i="39" s="1"/>
  <c r="M90" i="150" s="1"/>
  <c r="P46" i="131"/>
  <c r="O46" i="39" s="1"/>
  <c r="P143" i="131"/>
  <c r="O143" i="39" s="1"/>
  <c r="M113" i="150" s="1"/>
  <c r="P70" i="131"/>
  <c r="O70" i="39" s="1"/>
  <c r="M40" i="150" s="1"/>
  <c r="P117" i="131"/>
  <c r="O117" i="39" s="1"/>
  <c r="M87" i="150" s="1"/>
  <c r="P134" i="120"/>
  <c r="I134" i="39" s="1"/>
  <c r="G104" i="150" s="1"/>
  <c r="P13" i="120"/>
  <c r="I13" i="39" s="1"/>
  <c r="P118" i="120"/>
  <c r="I118" i="39" s="1"/>
  <c r="G88" i="150" s="1"/>
  <c r="P81" i="120"/>
  <c r="I81" i="39" s="1"/>
  <c r="G51" i="150" s="1"/>
  <c r="P58" i="120"/>
  <c r="I58" i="39" s="1"/>
  <c r="G28" i="150" s="1"/>
  <c r="P76" i="120"/>
  <c r="I76" i="39" s="1"/>
  <c r="G46" i="150" s="1"/>
  <c r="P40" i="120"/>
  <c r="I40" i="39" s="1"/>
  <c r="G10" i="150" s="1"/>
  <c r="P48" i="120"/>
  <c r="I48" i="39" s="1"/>
  <c r="G18" i="150" s="1"/>
  <c r="P116" i="120"/>
  <c r="I116" i="39" s="1"/>
  <c r="G86" i="150" s="1"/>
  <c r="P91" i="120"/>
  <c r="I91" i="39" s="1"/>
  <c r="G61" i="150" s="1"/>
  <c r="P170" i="120"/>
  <c r="P158" i="120"/>
  <c r="P169" i="120"/>
  <c r="P161" i="120"/>
  <c r="P171" i="120"/>
  <c r="P25" i="120"/>
  <c r="I25" i="39" s="1"/>
  <c r="P35" i="120"/>
  <c r="I35" i="39" s="1"/>
  <c r="O16" i="150"/>
  <c r="P113" i="134"/>
  <c r="P113" i="39" s="1"/>
  <c r="N83" i="150" s="1"/>
  <c r="P52" i="134"/>
  <c r="P52" i="39" s="1"/>
  <c r="N22" i="150" s="1"/>
  <c r="P45" i="134"/>
  <c r="P45" i="39" s="1"/>
  <c r="N15" i="150" s="1"/>
  <c r="P164" i="134"/>
  <c r="P63" i="134"/>
  <c r="P63" i="39" s="1"/>
  <c r="N33" i="150" s="1"/>
  <c r="P131" i="134"/>
  <c r="P131" i="39" s="1"/>
  <c r="N101" i="150" s="1"/>
  <c r="P22" i="134"/>
  <c r="P22" i="39" s="1"/>
  <c r="P162" i="134"/>
  <c r="P25" i="134"/>
  <c r="P25" i="39" s="1"/>
  <c r="P148" i="134"/>
  <c r="P148" i="39" s="1"/>
  <c r="P57" i="134"/>
  <c r="P57" i="39" s="1"/>
  <c r="N27" i="150" s="1"/>
  <c r="P36" i="134"/>
  <c r="P36" i="39" s="1"/>
  <c r="N6" i="150" s="1"/>
  <c r="P76" i="134"/>
  <c r="P76" i="39" s="1"/>
  <c r="N46" i="150" s="1"/>
  <c r="P84" i="134"/>
  <c r="P84" i="39" s="1"/>
  <c r="N54" i="150" s="1"/>
  <c r="P92" i="134"/>
  <c r="P92" i="39" s="1"/>
  <c r="N62" i="150" s="1"/>
  <c r="P28" i="135"/>
  <c r="Q28" i="39" s="1"/>
  <c r="P124" i="135"/>
  <c r="Q124" i="39" s="1"/>
  <c r="O94" i="150" s="1"/>
  <c r="P94" i="135"/>
  <c r="Q94" i="39" s="1"/>
  <c r="O64" i="150" s="1"/>
  <c r="P82" i="93"/>
  <c r="G82" i="39" s="1"/>
  <c r="E52" i="150" s="1"/>
  <c r="P177" i="93"/>
  <c r="P57" i="93"/>
  <c r="G57" i="39" s="1"/>
  <c r="E27" i="150" s="1"/>
  <c r="P49" i="93"/>
  <c r="G49" i="39" s="1"/>
  <c r="E19" i="150" s="1"/>
  <c r="P22" i="93"/>
  <c r="G22" i="39" s="1"/>
  <c r="P90" i="93"/>
  <c r="G90" i="39" s="1"/>
  <c r="E60" i="150" s="1"/>
  <c r="P45" i="93"/>
  <c r="G45" i="39" s="1"/>
  <c r="E15" i="150" s="1"/>
  <c r="P43" i="93"/>
  <c r="G43" i="39" s="1"/>
  <c r="E13" i="150" s="1"/>
  <c r="P34" i="93"/>
  <c r="G34" i="39" s="1"/>
  <c r="P178" i="93"/>
  <c r="P94" i="93"/>
  <c r="G94" i="39" s="1"/>
  <c r="E64" i="150" s="1"/>
  <c r="P121" i="93"/>
  <c r="G121" i="39" s="1"/>
  <c r="E91" i="150" s="1"/>
  <c r="P116" i="93"/>
  <c r="G116" i="39" s="1"/>
  <c r="E86" i="150" s="1"/>
  <c r="P29" i="93"/>
  <c r="G29" i="39" s="1"/>
  <c r="P67" i="93"/>
  <c r="G67" i="39" s="1"/>
  <c r="E37" i="150" s="1"/>
  <c r="P63" i="93"/>
  <c r="G63" i="39" s="1"/>
  <c r="E33" i="150" s="1"/>
  <c r="P100" i="93"/>
  <c r="G100" i="39" s="1"/>
  <c r="E70" i="150" s="1"/>
  <c r="P32" i="135"/>
  <c r="Q32" i="39" s="1"/>
  <c r="P129" i="135"/>
  <c r="Q129" i="39" s="1"/>
  <c r="O99" i="150" s="1"/>
  <c r="P108" i="135"/>
  <c r="Q108" i="39" s="1"/>
  <c r="O78" i="150" s="1"/>
  <c r="P128" i="116"/>
  <c r="H128" i="39" s="1"/>
  <c r="F98" i="150" s="1"/>
  <c r="P62" i="116"/>
  <c r="H62" i="39" s="1"/>
  <c r="F32" i="150" s="1"/>
  <c r="P21" i="116"/>
  <c r="H21" i="39" s="1"/>
  <c r="P187" i="116"/>
  <c r="P82" i="116"/>
  <c r="H82" i="39" s="1"/>
  <c r="F52" i="150" s="1"/>
  <c r="P192" i="116"/>
  <c r="P148" i="116"/>
  <c r="H148" i="39" s="1"/>
  <c r="P32" i="116"/>
  <c r="H32" i="39" s="1"/>
  <c r="P147" i="116"/>
  <c r="H147" i="39" s="1"/>
  <c r="P101" i="94"/>
  <c r="J101" i="39" s="1"/>
  <c r="H71" i="150" s="1"/>
  <c r="P144" i="94"/>
  <c r="J144" i="39" s="1"/>
  <c r="H114" i="150" s="1"/>
  <c r="P76" i="96"/>
  <c r="L76" i="39" s="1"/>
  <c r="J46" i="150" s="1"/>
  <c r="P49" i="96"/>
  <c r="L49" i="39" s="1"/>
  <c r="J19" i="150" s="1"/>
  <c r="P155" i="96"/>
  <c r="P146" i="96"/>
  <c r="L146" i="39" s="1"/>
  <c r="J116" i="150" s="1"/>
  <c r="P170" i="96"/>
  <c r="P57" i="96"/>
  <c r="L57" i="39" s="1"/>
  <c r="J27" i="150" s="1"/>
  <c r="P136" i="96"/>
  <c r="L136" i="39" s="1"/>
  <c r="J106" i="150" s="1"/>
  <c r="P41" i="121"/>
  <c r="M41" i="39" s="1"/>
  <c r="K11" i="150" s="1"/>
  <c r="P189" i="121"/>
  <c r="P46" i="121"/>
  <c r="M46" i="39" s="1"/>
  <c r="P147" i="121"/>
  <c r="M147" i="39" s="1"/>
  <c r="P137" i="94"/>
  <c r="J137" i="39" s="1"/>
  <c r="H107" i="150" s="1"/>
  <c r="P69" i="94"/>
  <c r="J69" i="39" s="1"/>
  <c r="H39" i="150" s="1"/>
  <c r="P54" i="94"/>
  <c r="J54" i="39" s="1"/>
  <c r="H24" i="150" s="1"/>
  <c r="P77" i="94"/>
  <c r="J77" i="39" s="1"/>
  <c r="H47" i="150" s="1"/>
  <c r="P82" i="94"/>
  <c r="J82" i="39" s="1"/>
  <c r="H52" i="150" s="1"/>
  <c r="P18" i="94"/>
  <c r="J18" i="39" s="1"/>
  <c r="P117" i="96"/>
  <c r="L117" i="39" s="1"/>
  <c r="J87" i="150" s="1"/>
  <c r="P8" i="96"/>
  <c r="L8" i="39" s="1"/>
  <c r="P64" i="96"/>
  <c r="L64" i="39" s="1"/>
  <c r="J34" i="150" s="1"/>
  <c r="P91" i="96"/>
  <c r="L91" i="39" s="1"/>
  <c r="J61" i="150" s="1"/>
  <c r="P15" i="96"/>
  <c r="L15" i="39" s="1"/>
  <c r="P116" i="96"/>
  <c r="L116" i="39" s="1"/>
  <c r="J86" i="150" s="1"/>
  <c r="P97" i="96"/>
  <c r="L97" i="39" s="1"/>
  <c r="J67" i="150" s="1"/>
  <c r="P22" i="96"/>
  <c r="L22" i="39" s="1"/>
  <c r="P63" i="96"/>
  <c r="L63" i="39" s="1"/>
  <c r="J33" i="150" s="1"/>
  <c r="P178" i="96"/>
  <c r="P79" i="96"/>
  <c r="L79" i="39" s="1"/>
  <c r="J49" i="150" s="1"/>
  <c r="P188" i="96"/>
  <c r="P54" i="96"/>
  <c r="L54" i="39" s="1"/>
  <c r="J24" i="150" s="1"/>
  <c r="P163" i="96"/>
  <c r="P21" i="96"/>
  <c r="L21" i="39" s="1"/>
  <c r="P58" i="96"/>
  <c r="L58" i="39" s="1"/>
  <c r="J28" i="150" s="1"/>
  <c r="P33" i="96"/>
  <c r="L33" i="39" s="1"/>
  <c r="P138" i="96"/>
  <c r="L138" i="39" s="1"/>
  <c r="J108" i="150" s="1"/>
  <c r="P107" i="121"/>
  <c r="M107" i="39" s="1"/>
  <c r="K77" i="150" s="1"/>
  <c r="P21" i="121"/>
  <c r="M21" i="39" s="1"/>
  <c r="P45" i="121"/>
  <c r="M45" i="39" s="1"/>
  <c r="K15" i="150" s="1"/>
  <c r="P7" i="121"/>
  <c r="M7" i="39" s="1"/>
  <c r="P124" i="121"/>
  <c r="M124" i="39" s="1"/>
  <c r="K94" i="150" s="1"/>
  <c r="P128" i="121"/>
  <c r="M128" i="39" s="1"/>
  <c r="K98" i="150" s="1"/>
  <c r="P13" i="121"/>
  <c r="M13" i="39" s="1"/>
  <c r="P129" i="121"/>
  <c r="M129" i="39" s="1"/>
  <c r="K99" i="150" s="1"/>
  <c r="P72" i="121"/>
  <c r="M72" i="39" s="1"/>
  <c r="K42" i="150" s="1"/>
  <c r="P73" i="121"/>
  <c r="M73" i="39" s="1"/>
  <c r="K43" i="150" s="1"/>
  <c r="P81" i="121"/>
  <c r="M81" i="39" s="1"/>
  <c r="K51" i="150" s="1"/>
  <c r="P89" i="121"/>
  <c r="M89" i="39" s="1"/>
  <c r="K59" i="150" s="1"/>
  <c r="O2" i="121"/>
  <c r="P47" i="121" s="1"/>
  <c r="M47" i="39" s="1"/>
  <c r="K17" i="150" s="1"/>
  <c r="H15" i="149"/>
  <c r="G15" i="149"/>
  <c r="P36" i="105"/>
  <c r="E36" i="39" s="1"/>
  <c r="P184" i="105"/>
  <c r="P92" i="105"/>
  <c r="E92" i="39" s="1"/>
  <c r="P108" i="105"/>
  <c r="E108" i="39" s="1"/>
  <c r="P155" i="105"/>
  <c r="P102" i="105"/>
  <c r="E102" i="39" s="1"/>
  <c r="O2" i="105"/>
  <c r="P40" i="105" s="1"/>
  <c r="E40" i="39" s="1"/>
  <c r="P77" i="105"/>
  <c r="E77" i="39" s="1"/>
  <c r="P109" i="105"/>
  <c r="E109" i="39" s="1"/>
  <c r="P116" i="105"/>
  <c r="E116" i="39" s="1"/>
  <c r="P169" i="105"/>
  <c r="P32" i="105"/>
  <c r="E32" i="39" s="1"/>
  <c r="P63" i="105"/>
  <c r="E63" i="39" s="1"/>
  <c r="P82" i="105"/>
  <c r="E82" i="39" s="1"/>
  <c r="P118" i="122"/>
  <c r="N118" i="39" s="1"/>
  <c r="L88" i="150" s="1"/>
  <c r="P53" i="122"/>
  <c r="N53" i="39" s="1"/>
  <c r="L23" i="150" s="1"/>
  <c r="P185" i="122"/>
  <c r="P191" i="122"/>
  <c r="P122" i="122"/>
  <c r="N122" i="39" s="1"/>
  <c r="L92" i="150" s="1"/>
  <c r="P57" i="122"/>
  <c r="N57" i="39" s="1"/>
  <c r="L27" i="150" s="1"/>
  <c r="P80" i="122"/>
  <c r="N80" i="39" s="1"/>
  <c r="L50" i="150" s="1"/>
  <c r="O2" i="122"/>
  <c r="P172" i="122" s="1"/>
  <c r="P38" i="122"/>
  <c r="N38" i="39" s="1"/>
  <c r="L8" i="150" s="1"/>
  <c r="P94" i="122"/>
  <c r="N94" i="39" s="1"/>
  <c r="L64" i="150" s="1"/>
  <c r="P47" i="122"/>
  <c r="N47" i="39" s="1"/>
  <c r="L17" i="150" s="1"/>
  <c r="P45" i="122"/>
  <c r="N45" i="39" s="1"/>
  <c r="L15" i="150" s="1"/>
  <c r="P98" i="122"/>
  <c r="N98" i="39" s="1"/>
  <c r="L68" i="150" s="1"/>
  <c r="P181" i="122"/>
  <c r="P179" i="122"/>
  <c r="P60" i="122"/>
  <c r="N60" i="39" s="1"/>
  <c r="L30" i="150" s="1"/>
  <c r="P135" i="122"/>
  <c r="N135" i="39" s="1"/>
  <c r="L105" i="150" s="1"/>
  <c r="P118" i="135"/>
  <c r="Q118" i="39" s="1"/>
  <c r="O88" i="150" s="1"/>
  <c r="P134" i="135"/>
  <c r="Q134" i="39" s="1"/>
  <c r="O104" i="150" s="1"/>
  <c r="P129" i="131"/>
  <c r="O129" i="39" s="1"/>
  <c r="M99" i="150" s="1"/>
  <c r="P76" i="131"/>
  <c r="O76" i="39" s="1"/>
  <c r="M46" i="150" s="1"/>
  <c r="P90" i="131"/>
  <c r="O90" i="39" s="1"/>
  <c r="M60" i="150" s="1"/>
  <c r="P146" i="131"/>
  <c r="O146" i="39" s="1"/>
  <c r="M116" i="150" s="1"/>
  <c r="P73" i="131"/>
  <c r="O73" i="39" s="1"/>
  <c r="M43" i="150" s="1"/>
  <c r="P141" i="131"/>
  <c r="O141" i="39" s="1"/>
  <c r="M111" i="150" s="1"/>
  <c r="P8" i="131"/>
  <c r="O8" i="39" s="1"/>
  <c r="P97" i="131"/>
  <c r="O97" i="39" s="1"/>
  <c r="M67" i="150" s="1"/>
  <c r="P65" i="131"/>
  <c r="O65" i="39" s="1"/>
  <c r="M35" i="150" s="1"/>
  <c r="P110" i="131"/>
  <c r="O110" i="39" s="1"/>
  <c r="M80" i="150" s="1"/>
  <c r="P25" i="131"/>
  <c r="O25" i="39" s="1"/>
  <c r="P27" i="131"/>
  <c r="O27" i="39" s="1"/>
  <c r="P35" i="131"/>
  <c r="O35" i="39" s="1"/>
  <c r="P116" i="131"/>
  <c r="O116" i="39" s="1"/>
  <c r="M86" i="150" s="1"/>
  <c r="P34" i="135"/>
  <c r="Q34" i="39" s="1"/>
  <c r="P38" i="135"/>
  <c r="Q38" i="39" s="1"/>
  <c r="O8" i="150" s="1"/>
  <c r="P140" i="135"/>
  <c r="Q140" i="39" s="1"/>
  <c r="O110" i="150" s="1"/>
  <c r="P44" i="120"/>
  <c r="I44" i="39" s="1"/>
  <c r="G14" i="150" s="1"/>
  <c r="P53" i="120"/>
  <c r="I53" i="39" s="1"/>
  <c r="G23" i="150" s="1"/>
  <c r="P127" i="120"/>
  <c r="I127" i="39" s="1"/>
  <c r="G97" i="150" s="1"/>
  <c r="P77" i="120"/>
  <c r="I77" i="39" s="1"/>
  <c r="G47" i="150" s="1"/>
  <c r="P154" i="120"/>
  <c r="P188" i="120"/>
  <c r="P106" i="120"/>
  <c r="I106" i="39" s="1"/>
  <c r="G76" i="150" s="1"/>
  <c r="P70" i="120"/>
  <c r="I70" i="39" s="1"/>
  <c r="G40" i="150" s="1"/>
  <c r="P132" i="120"/>
  <c r="I132" i="39" s="1"/>
  <c r="G102" i="150" s="1"/>
  <c r="P61" i="120"/>
  <c r="I61" i="39" s="1"/>
  <c r="G31" i="150" s="1"/>
  <c r="P125" i="120"/>
  <c r="I125" i="39" s="1"/>
  <c r="G95" i="150" s="1"/>
  <c r="P87" i="120"/>
  <c r="I87" i="39" s="1"/>
  <c r="G57" i="150" s="1"/>
  <c r="P130" i="120"/>
  <c r="I130" i="39" s="1"/>
  <c r="G100" i="150" s="1"/>
  <c r="P145" i="120"/>
  <c r="I145" i="39" s="1"/>
  <c r="G115" i="150" s="1"/>
  <c r="P78" i="120"/>
  <c r="I78" i="39" s="1"/>
  <c r="G48" i="150" s="1"/>
  <c r="P168" i="120"/>
  <c r="P152" i="120"/>
  <c r="I152" i="39" s="1"/>
  <c r="P153" i="120"/>
  <c r="P151" i="120"/>
  <c r="I151" i="39" s="1"/>
  <c r="P17" i="120"/>
  <c r="I17" i="39" s="1"/>
  <c r="P27" i="120"/>
  <c r="I27" i="39" s="1"/>
  <c r="P104" i="120"/>
  <c r="I104" i="39" s="1"/>
  <c r="G74" i="150" s="1"/>
  <c r="P138" i="120"/>
  <c r="I138" i="39" s="1"/>
  <c r="G108" i="150" s="1"/>
  <c r="P164" i="95"/>
  <c r="P96" i="95"/>
  <c r="K96" i="39" s="1"/>
  <c r="I66" i="150" s="1"/>
  <c r="P117" i="135"/>
  <c r="Q117" i="39" s="1"/>
  <c r="O87" i="150" s="1"/>
  <c r="P22" i="135"/>
  <c r="Q22" i="39" s="1"/>
  <c r="P138" i="135"/>
  <c r="Q138" i="39" s="1"/>
  <c r="O108" i="150" s="1"/>
  <c r="P106" i="134"/>
  <c r="P106" i="39" s="1"/>
  <c r="N76" i="150" s="1"/>
  <c r="P154" i="134"/>
  <c r="P128" i="134"/>
  <c r="P128" i="39" s="1"/>
  <c r="N98" i="150" s="1"/>
  <c r="P17" i="134"/>
  <c r="P17" i="39" s="1"/>
  <c r="P142" i="134"/>
  <c r="P142" i="39" s="1"/>
  <c r="N112" i="150" s="1"/>
  <c r="P43" i="134"/>
  <c r="P43" i="39" s="1"/>
  <c r="N13" i="150" s="1"/>
  <c r="P49" i="134"/>
  <c r="P49" i="39" s="1"/>
  <c r="N19" i="150" s="1"/>
  <c r="P134" i="134"/>
  <c r="P134" i="39" s="1"/>
  <c r="N104" i="150" s="1"/>
  <c r="P10" i="134"/>
  <c r="P10" i="39" s="1"/>
  <c r="P56" i="134"/>
  <c r="P56" i="39" s="1"/>
  <c r="N26" i="150" s="1"/>
  <c r="P24" i="134"/>
  <c r="P24" i="39" s="1"/>
  <c r="P12" i="134"/>
  <c r="P12" i="39" s="1"/>
  <c r="P169" i="134"/>
  <c r="P16" i="134"/>
  <c r="P16" i="39" s="1"/>
  <c r="P61" i="134"/>
  <c r="P61" i="39" s="1"/>
  <c r="N31" i="150" s="1"/>
  <c r="P70" i="134"/>
  <c r="P70" i="39" s="1"/>
  <c r="N40" i="150" s="1"/>
  <c r="P77" i="134"/>
  <c r="P77" i="39" s="1"/>
  <c r="N47" i="150" s="1"/>
  <c r="P85" i="134"/>
  <c r="P85" i="39" s="1"/>
  <c r="N55" i="150" s="1"/>
  <c r="P93" i="134"/>
  <c r="P93" i="39" s="1"/>
  <c r="N63" i="150" s="1"/>
  <c r="P101" i="134"/>
  <c r="P101" i="39" s="1"/>
  <c r="N71" i="150" s="1"/>
  <c r="P174" i="95"/>
  <c r="P75" i="95"/>
  <c r="K75" i="39" s="1"/>
  <c r="I45" i="150" s="1"/>
  <c r="P101" i="95"/>
  <c r="K101" i="39" s="1"/>
  <c r="I71" i="150" s="1"/>
  <c r="P33" i="135"/>
  <c r="Q33" i="39" s="1"/>
  <c r="P88" i="135"/>
  <c r="Q88" i="39" s="1"/>
  <c r="O58" i="150" s="1"/>
  <c r="P139" i="135"/>
  <c r="Q139" i="39" s="1"/>
  <c r="O109" i="150" s="1"/>
  <c r="P86" i="93"/>
  <c r="G86" i="39" s="1"/>
  <c r="E56" i="150" s="1"/>
  <c r="P162" i="93"/>
  <c r="P171" i="93"/>
  <c r="P187" i="93"/>
  <c r="P110" i="93"/>
  <c r="G110" i="39" s="1"/>
  <c r="E80" i="150" s="1"/>
  <c r="P11" i="93"/>
  <c r="G11" i="39" s="1"/>
  <c r="P142" i="93"/>
  <c r="G142" i="39" s="1"/>
  <c r="E112" i="150" s="1"/>
  <c r="P109" i="93"/>
  <c r="G109" i="39" s="1"/>
  <c r="E79" i="150" s="1"/>
  <c r="P179" i="93"/>
  <c r="P146" i="93"/>
  <c r="G146" i="39" s="1"/>
  <c r="E116" i="150" s="1"/>
  <c r="P115" i="93"/>
  <c r="G115" i="39" s="1"/>
  <c r="E85" i="150" s="1"/>
  <c r="P39" i="93"/>
  <c r="G39" i="39" s="1"/>
  <c r="E9" i="150" s="1"/>
  <c r="P40" i="93"/>
  <c r="G40" i="39" s="1"/>
  <c r="E10" i="150" s="1"/>
  <c r="P176" i="93"/>
  <c r="P27" i="93"/>
  <c r="G27" i="39" s="1"/>
  <c r="P88" i="93"/>
  <c r="G88" i="39" s="1"/>
  <c r="E58" i="150" s="1"/>
  <c r="P48" i="93"/>
  <c r="G48" i="39" s="1"/>
  <c r="E18" i="150" s="1"/>
  <c r="P19" i="95"/>
  <c r="K19" i="39" s="1"/>
  <c r="P82" i="95"/>
  <c r="K82" i="39" s="1"/>
  <c r="I52" i="150" s="1"/>
  <c r="P107" i="95"/>
  <c r="K107" i="39" s="1"/>
  <c r="I77" i="150" s="1"/>
  <c r="P55" i="135"/>
  <c r="Q55" i="39" s="1"/>
  <c r="O25" i="150" s="1"/>
  <c r="P92" i="135"/>
  <c r="Q92" i="39" s="1"/>
  <c r="O62" i="150" s="1"/>
  <c r="P100" i="116"/>
  <c r="H100" i="39" s="1"/>
  <c r="F70" i="150" s="1"/>
  <c r="P102" i="116"/>
  <c r="H102" i="39" s="1"/>
  <c r="F72" i="150" s="1"/>
  <c r="P180" i="116"/>
  <c r="P93" i="116"/>
  <c r="H93" i="39" s="1"/>
  <c r="F63" i="150" s="1"/>
  <c r="P18" i="116"/>
  <c r="H18" i="39" s="1"/>
  <c r="P76" i="116"/>
  <c r="H76" i="39" s="1"/>
  <c r="F46" i="150" s="1"/>
  <c r="P164" i="116"/>
  <c r="P74" i="116"/>
  <c r="H74" i="39" s="1"/>
  <c r="F44" i="150" s="1"/>
  <c r="P171" i="116"/>
  <c r="P98" i="116"/>
  <c r="H98" i="39" s="1"/>
  <c r="F68" i="150" s="1"/>
  <c r="P61" i="116"/>
  <c r="H61" i="39" s="1"/>
  <c r="F31" i="150" s="1"/>
  <c r="P165" i="116"/>
  <c r="P168" i="116"/>
  <c r="P33" i="116"/>
  <c r="H33" i="39" s="1"/>
  <c r="P29" i="116"/>
  <c r="H29" i="39" s="1"/>
  <c r="P134" i="116"/>
  <c r="H134" i="39" s="1"/>
  <c r="F104" i="150" s="1"/>
  <c r="P135" i="116"/>
  <c r="H135" i="39" s="1"/>
  <c r="F105" i="150" s="1"/>
  <c r="P141" i="111"/>
  <c r="F141" i="39" s="1"/>
  <c r="D111" i="150" s="1"/>
  <c r="P38" i="111"/>
  <c r="F38" i="39" s="1"/>
  <c r="D8" i="150" s="1"/>
  <c r="P174" i="111"/>
  <c r="P12" i="111"/>
  <c r="F12" i="39" s="1"/>
  <c r="O2" i="94"/>
  <c r="P17" i="94" s="1"/>
  <c r="J17" i="39" s="1"/>
  <c r="P38" i="94"/>
  <c r="J38" i="39" s="1"/>
  <c r="H8" i="150" s="1"/>
  <c r="P36" i="94"/>
  <c r="J36" i="39" s="1"/>
  <c r="H6" i="150" s="1"/>
  <c r="P93" i="94"/>
  <c r="J93" i="39" s="1"/>
  <c r="H63" i="150" s="1"/>
  <c r="P55" i="94"/>
  <c r="J55" i="39" s="1"/>
  <c r="H25" i="150" s="1"/>
  <c r="P19" i="94"/>
  <c r="J19" i="39" s="1"/>
  <c r="P119" i="96"/>
  <c r="L119" i="39" s="1"/>
  <c r="J89" i="150" s="1"/>
  <c r="P98" i="96"/>
  <c r="L98" i="39" s="1"/>
  <c r="J68" i="150" s="1"/>
  <c r="P100" i="96"/>
  <c r="L100" i="39" s="1"/>
  <c r="J70" i="150" s="1"/>
  <c r="P104" i="96"/>
  <c r="L104" i="39" s="1"/>
  <c r="J74" i="150" s="1"/>
  <c r="P23" i="96"/>
  <c r="L23" i="39" s="1"/>
  <c r="P86" i="96"/>
  <c r="L86" i="39" s="1"/>
  <c r="J56" i="150" s="1"/>
  <c r="P102" i="94"/>
  <c r="J102" i="39" s="1"/>
  <c r="H72" i="150" s="1"/>
  <c r="P24" i="94"/>
  <c r="J24" i="39" s="1"/>
  <c r="P75" i="94"/>
  <c r="J75" i="39" s="1"/>
  <c r="H45" i="150" s="1"/>
  <c r="P109" i="94"/>
  <c r="J109" i="39" s="1"/>
  <c r="H79" i="150" s="1"/>
  <c r="P118" i="94"/>
  <c r="J118" i="39" s="1"/>
  <c r="H88" i="150" s="1"/>
  <c r="P43" i="94"/>
  <c r="J43" i="39" s="1"/>
  <c r="H13" i="150" s="1"/>
  <c r="P13" i="94"/>
  <c r="J13" i="39" s="1"/>
  <c r="P16" i="94"/>
  <c r="J16" i="39" s="1"/>
  <c r="P53" i="94"/>
  <c r="J53" i="39" s="1"/>
  <c r="H23" i="150" s="1"/>
  <c r="P119" i="94"/>
  <c r="J119" i="39" s="1"/>
  <c r="H89" i="150" s="1"/>
  <c r="P10" i="94"/>
  <c r="J10" i="39" s="1"/>
  <c r="P56" i="94"/>
  <c r="J56" i="39" s="1"/>
  <c r="H26" i="150" s="1"/>
  <c r="P29" i="94"/>
  <c r="J29" i="39" s="1"/>
  <c r="P128" i="96"/>
  <c r="L128" i="39" s="1"/>
  <c r="J98" i="150" s="1"/>
  <c r="P153" i="96"/>
  <c r="P11" i="96"/>
  <c r="L11" i="39" s="1"/>
  <c r="P83" i="96"/>
  <c r="L83" i="39" s="1"/>
  <c r="J53" i="150" s="1"/>
  <c r="P24" i="96"/>
  <c r="L24" i="39" s="1"/>
  <c r="P126" i="96"/>
  <c r="L126" i="39" s="1"/>
  <c r="J96" i="150" s="1"/>
  <c r="P66" i="96"/>
  <c r="L66" i="39" s="1"/>
  <c r="J36" i="150" s="1"/>
  <c r="P156" i="96"/>
  <c r="P102" i="96"/>
  <c r="L102" i="39" s="1"/>
  <c r="J72" i="150" s="1"/>
  <c r="P176" i="96"/>
  <c r="P68" i="96"/>
  <c r="L68" i="39" s="1"/>
  <c r="J38" i="150" s="1"/>
  <c r="P70" i="96"/>
  <c r="L70" i="39" s="1"/>
  <c r="J40" i="150" s="1"/>
  <c r="P182" i="96"/>
  <c r="P154" i="96"/>
  <c r="P13" i="96"/>
  <c r="L13" i="39" s="1"/>
  <c r="P149" i="96"/>
  <c r="L149" i="39" s="1"/>
  <c r="P34" i="96"/>
  <c r="L34" i="39" s="1"/>
  <c r="P149" i="121"/>
  <c r="M149" i="39" s="1"/>
  <c r="P40" i="121"/>
  <c r="M40" i="39" s="1"/>
  <c r="K10" i="150" s="1"/>
  <c r="P12" i="121"/>
  <c r="M12" i="39" s="1"/>
  <c r="P116" i="121"/>
  <c r="M116" i="39" s="1"/>
  <c r="K86" i="150" s="1"/>
  <c r="P18" i="121"/>
  <c r="M18" i="39" s="1"/>
  <c r="P164" i="121"/>
  <c r="P157" i="121"/>
  <c r="P108" i="121"/>
  <c r="M108" i="39" s="1"/>
  <c r="K78" i="150" s="1"/>
  <c r="P123" i="121"/>
  <c r="M123" i="39" s="1"/>
  <c r="K93" i="150" s="1"/>
  <c r="P178" i="121"/>
  <c r="P125" i="121"/>
  <c r="M125" i="39" s="1"/>
  <c r="K95" i="150" s="1"/>
  <c r="P183" i="121"/>
  <c r="P31" i="121"/>
  <c r="M31" i="39" s="1"/>
  <c r="P70" i="121"/>
  <c r="M70" i="39" s="1"/>
  <c r="K40" i="150" s="1"/>
  <c r="P74" i="121"/>
  <c r="M74" i="39" s="1"/>
  <c r="K44" i="150" s="1"/>
  <c r="P82" i="121"/>
  <c r="M82" i="39" s="1"/>
  <c r="K52" i="150" s="1"/>
  <c r="P90" i="121"/>
  <c r="M90" i="39" s="1"/>
  <c r="K60" i="150" s="1"/>
  <c r="P98" i="121"/>
  <c r="M98" i="39" s="1"/>
  <c r="K68" i="150" s="1"/>
  <c r="P149" i="105"/>
  <c r="E149" i="39" s="1"/>
  <c r="P185" i="105"/>
  <c r="P157" i="105"/>
  <c r="P113" i="105"/>
  <c r="E113" i="39" s="1"/>
  <c r="P42" i="105"/>
  <c r="E42" i="39" s="1"/>
  <c r="P175" i="105"/>
  <c r="P163" i="105"/>
  <c r="P81" i="105"/>
  <c r="E81" i="39" s="1"/>
  <c r="P123" i="105"/>
  <c r="E123" i="39" s="1"/>
  <c r="P170" i="105"/>
  <c r="P6" i="105"/>
  <c r="E6" i="39" s="1"/>
  <c r="P78" i="105"/>
  <c r="E78" i="39" s="1"/>
  <c r="P188" i="105"/>
  <c r="P9" i="105"/>
  <c r="E9" i="39" s="1"/>
  <c r="P27" i="105"/>
  <c r="E27" i="39" s="1"/>
  <c r="P137" i="105"/>
  <c r="E137" i="39" s="1"/>
  <c r="P111" i="105"/>
  <c r="E111" i="39" s="1"/>
  <c r="P55" i="105"/>
  <c r="E55" i="39" s="1"/>
  <c r="P184" i="122"/>
  <c r="P116" i="122"/>
  <c r="N116" i="39" s="1"/>
  <c r="L86" i="150" s="1"/>
  <c r="P169" i="122"/>
  <c r="P131" i="122"/>
  <c r="N131" i="39" s="1"/>
  <c r="L101" i="150" s="1"/>
  <c r="P102" i="122"/>
  <c r="N102" i="39" s="1"/>
  <c r="L72" i="150" s="1"/>
  <c r="P9" i="122"/>
  <c r="N9" i="39" s="1"/>
  <c r="P61" i="122"/>
  <c r="N61" i="39" s="1"/>
  <c r="L31" i="150" s="1"/>
  <c r="P117" i="122"/>
  <c r="N117" i="39" s="1"/>
  <c r="L87" i="150" s="1"/>
  <c r="P107" i="122"/>
  <c r="N107" i="39" s="1"/>
  <c r="L77" i="150" s="1"/>
  <c r="P159" i="122"/>
  <c r="P86" i="122"/>
  <c r="N86" i="39" s="1"/>
  <c r="L56" i="150" s="1"/>
  <c r="P188" i="122"/>
  <c r="P161" i="122"/>
  <c r="P32" i="122"/>
  <c r="N32" i="39" s="1"/>
  <c r="P31" i="122"/>
  <c r="N31" i="39" s="1"/>
  <c r="P52" i="122"/>
  <c r="N52" i="39" s="1"/>
  <c r="L22" i="150" s="1"/>
  <c r="P37" i="122"/>
  <c r="N37" i="39" s="1"/>
  <c r="L7" i="150" s="1"/>
  <c r="P137" i="122"/>
  <c r="N137" i="39" s="1"/>
  <c r="L107" i="150" s="1"/>
  <c r="P122" i="131"/>
  <c r="O122" i="39" s="1"/>
  <c r="M92" i="150" s="1"/>
  <c r="P99" i="131"/>
  <c r="O99" i="39" s="1"/>
  <c r="M69" i="150" s="1"/>
  <c r="P134" i="131"/>
  <c r="O134" i="39" s="1"/>
  <c r="M104" i="150" s="1"/>
  <c r="P18" i="131"/>
  <c r="O18" i="39" s="1"/>
  <c r="P82" i="131"/>
  <c r="O82" i="39" s="1"/>
  <c r="M52" i="150" s="1"/>
  <c r="P43" i="131"/>
  <c r="O43" i="39" s="1"/>
  <c r="M13" i="150" s="1"/>
  <c r="P55" i="131"/>
  <c r="O55" i="39" s="1"/>
  <c r="M25" i="150" s="1"/>
  <c r="P100" i="131"/>
  <c r="O100" i="39" s="1"/>
  <c r="M70" i="150" s="1"/>
  <c r="P22" i="131"/>
  <c r="O22" i="39" s="1"/>
  <c r="P71" i="131"/>
  <c r="O71" i="39" s="1"/>
  <c r="M41" i="150" s="1"/>
  <c r="P152" i="131"/>
  <c r="O152" i="39" s="1"/>
  <c r="P72" i="131"/>
  <c r="O72" i="39" s="1"/>
  <c r="M42" i="150" s="1"/>
  <c r="P16" i="131"/>
  <c r="O16" i="39" s="1"/>
  <c r="P107" i="131"/>
  <c r="O107" i="39" s="1"/>
  <c r="M77" i="150" s="1"/>
  <c r="P26" i="131"/>
  <c r="O26" i="39" s="1"/>
  <c r="P151" i="131"/>
  <c r="O151" i="39" s="1"/>
  <c r="P150" i="131"/>
  <c r="O150" i="39" s="1"/>
  <c r="P112" i="131"/>
  <c r="O112" i="39" s="1"/>
  <c r="M82" i="150" s="1"/>
  <c r="P126" i="120"/>
  <c r="I126" i="39" s="1"/>
  <c r="G96" i="150" s="1"/>
  <c r="P62" i="120"/>
  <c r="I62" i="39" s="1"/>
  <c r="G32" i="150" s="1"/>
  <c r="P137" i="120"/>
  <c r="I137" i="39" s="1"/>
  <c r="G107" i="150" s="1"/>
  <c r="P73" i="120"/>
  <c r="I73" i="39" s="1"/>
  <c r="G43" i="150" s="1"/>
  <c r="P172" i="120"/>
  <c r="P182" i="120"/>
  <c r="P100" i="120"/>
  <c r="I100" i="39" s="1"/>
  <c r="G70" i="150" s="1"/>
  <c r="P49" i="120"/>
  <c r="I49" i="39" s="1"/>
  <c r="G19" i="150" s="1"/>
  <c r="P128" i="120"/>
  <c r="I128" i="39" s="1"/>
  <c r="G98" i="150" s="1"/>
  <c r="P46" i="120"/>
  <c r="I46" i="39" s="1"/>
  <c r="P41" i="120"/>
  <c r="I41" i="39" s="1"/>
  <c r="G11" i="150" s="1"/>
  <c r="P83" i="120"/>
  <c r="I83" i="39" s="1"/>
  <c r="G53" i="150" s="1"/>
  <c r="P117" i="120"/>
  <c r="I117" i="39" s="1"/>
  <c r="G87" i="150" s="1"/>
  <c r="P122" i="120"/>
  <c r="I122" i="39" s="1"/>
  <c r="G92" i="150" s="1"/>
  <c r="P74" i="120"/>
  <c r="I74" i="39" s="1"/>
  <c r="G44" i="150" s="1"/>
  <c r="P167" i="120"/>
  <c r="P163" i="120"/>
  <c r="P176" i="120"/>
  <c r="P181" i="120"/>
  <c r="P9" i="120"/>
  <c r="I9" i="39" s="1"/>
  <c r="P37" i="120"/>
  <c r="I37" i="39" s="1"/>
  <c r="G7" i="150" s="1"/>
  <c r="P39" i="120"/>
  <c r="I39" i="39" s="1"/>
  <c r="G9" i="150" s="1"/>
  <c r="P140" i="120"/>
  <c r="I140" i="39" s="1"/>
  <c r="G110" i="150" s="1"/>
  <c r="P87" i="135"/>
  <c r="Q87" i="39" s="1"/>
  <c r="O57" i="150" s="1"/>
  <c r="P96" i="135"/>
  <c r="Q96" i="39" s="1"/>
  <c r="O66" i="150" s="1"/>
  <c r="P110" i="134"/>
  <c r="P110" i="39" s="1"/>
  <c r="N80" i="150" s="1"/>
  <c r="P54" i="134"/>
  <c r="P54" i="39" s="1"/>
  <c r="N24" i="150" s="1"/>
  <c r="P107" i="134"/>
  <c r="P107" i="39" s="1"/>
  <c r="N77" i="150" s="1"/>
  <c r="P15" i="134"/>
  <c r="P15" i="39" s="1"/>
  <c r="P130" i="134"/>
  <c r="P130" i="39" s="1"/>
  <c r="N100" i="150" s="1"/>
  <c r="P126" i="134"/>
  <c r="P126" i="39" s="1"/>
  <c r="N96" i="150" s="1"/>
  <c r="P155" i="134"/>
  <c r="P118" i="134"/>
  <c r="P118" i="39" s="1"/>
  <c r="N88" i="150" s="1"/>
  <c r="P117" i="134"/>
  <c r="P117" i="39" s="1"/>
  <c r="N87" i="150" s="1"/>
  <c r="P137" i="134"/>
  <c r="P137" i="39" s="1"/>
  <c r="N107" i="150" s="1"/>
  <c r="P167" i="134"/>
  <c r="P14" i="134"/>
  <c r="P14" i="39" s="1"/>
  <c r="P147" i="134"/>
  <c r="P147" i="39" s="1"/>
  <c r="P31" i="134"/>
  <c r="P31" i="39" s="1"/>
  <c r="P62" i="134"/>
  <c r="P62" i="39" s="1"/>
  <c r="N32" i="150" s="1"/>
  <c r="P72" i="134"/>
  <c r="P72" i="39" s="1"/>
  <c r="N42" i="150" s="1"/>
  <c r="P78" i="134"/>
  <c r="P78" i="39" s="1"/>
  <c r="N48" i="150" s="1"/>
  <c r="P86" i="134"/>
  <c r="P86" i="39" s="1"/>
  <c r="N56" i="150" s="1"/>
  <c r="P94" i="134"/>
  <c r="P94" i="39" s="1"/>
  <c r="N64" i="150" s="1"/>
  <c r="P102" i="134"/>
  <c r="P102" i="39" s="1"/>
  <c r="N72" i="150" s="1"/>
  <c r="P26" i="135"/>
  <c r="Q26" i="39" s="1"/>
  <c r="P125" i="135"/>
  <c r="Q125" i="39" s="1"/>
  <c r="O95" i="150" s="1"/>
  <c r="P150" i="135"/>
  <c r="Q150" i="39" s="1"/>
  <c r="P12" i="93"/>
  <c r="G12" i="39" s="1"/>
  <c r="P159" i="93"/>
  <c r="P174" i="93"/>
  <c r="P182" i="93"/>
  <c r="P181" i="93"/>
  <c r="P14" i="93"/>
  <c r="G14" i="39" s="1"/>
  <c r="P62" i="93"/>
  <c r="G62" i="39" s="1"/>
  <c r="E32" i="150" s="1"/>
  <c r="P79" i="93"/>
  <c r="G79" i="39" s="1"/>
  <c r="E49" i="150" s="1"/>
  <c r="P164" i="93"/>
  <c r="P81" i="93"/>
  <c r="G81" i="39" s="1"/>
  <c r="E51" i="150" s="1"/>
  <c r="P130" i="93"/>
  <c r="G130" i="39" s="1"/>
  <c r="E100" i="150" s="1"/>
  <c r="P122" i="93"/>
  <c r="G122" i="39" s="1"/>
  <c r="E92" i="150" s="1"/>
  <c r="P120" i="93"/>
  <c r="G120" i="39" s="1"/>
  <c r="E90" i="150" s="1"/>
  <c r="P154" i="93"/>
  <c r="P33" i="93"/>
  <c r="G33" i="39" s="1"/>
  <c r="P56" i="93"/>
  <c r="G56" i="39" s="1"/>
  <c r="E26" i="150" s="1"/>
  <c r="P145" i="93"/>
  <c r="G145" i="39" s="1"/>
  <c r="E115" i="150" s="1"/>
  <c r="P102" i="95"/>
  <c r="K102" i="39" s="1"/>
  <c r="I72" i="150" s="1"/>
  <c r="P142" i="95"/>
  <c r="K142" i="39" s="1"/>
  <c r="I112" i="150" s="1"/>
  <c r="P8" i="135"/>
  <c r="Q8" i="39" s="1"/>
  <c r="P87" i="116"/>
  <c r="H87" i="39" s="1"/>
  <c r="F57" i="150" s="1"/>
  <c r="P173" i="116"/>
  <c r="P181" i="116"/>
  <c r="P85" i="116"/>
  <c r="H85" i="39" s="1"/>
  <c r="F55" i="150" s="1"/>
  <c r="P13" i="116"/>
  <c r="H13" i="39" s="1"/>
  <c r="P48" i="116"/>
  <c r="H48" i="39" s="1"/>
  <c r="F18" i="150" s="1"/>
  <c r="P174" i="116"/>
  <c r="P51" i="116"/>
  <c r="H51" i="39" s="1"/>
  <c r="F21" i="150" s="1"/>
  <c r="P44" i="116"/>
  <c r="H44" i="39" s="1"/>
  <c r="F14" i="150" s="1"/>
  <c r="P66" i="116"/>
  <c r="H66" i="39" s="1"/>
  <c r="F36" i="150" s="1"/>
  <c r="P105" i="116"/>
  <c r="H105" i="39" s="1"/>
  <c r="F75" i="150" s="1"/>
  <c r="P179" i="116"/>
  <c r="P162" i="116"/>
  <c r="P154" i="116"/>
  <c r="P112" i="116"/>
  <c r="H112" i="39" s="1"/>
  <c r="F82" i="150" s="1"/>
  <c r="P136" i="116"/>
  <c r="H136" i="39" s="1"/>
  <c r="F106" i="150" s="1"/>
  <c r="P137" i="116"/>
  <c r="H137" i="39" s="1"/>
  <c r="F107" i="150" s="1"/>
  <c r="P125" i="111"/>
  <c r="F125" i="39" s="1"/>
  <c r="D95" i="150" s="1"/>
  <c r="P40" i="111"/>
  <c r="F40" i="39" s="1"/>
  <c r="D10" i="150" s="1"/>
  <c r="C10" i="150" l="1"/>
  <c r="C72" i="150"/>
  <c r="M16" i="150"/>
  <c r="P6" i="122"/>
  <c r="N6" i="39" s="1"/>
  <c r="P121" i="122"/>
  <c r="N121" i="39" s="1"/>
  <c r="L91" i="150" s="1"/>
  <c r="P67" i="122"/>
  <c r="N67" i="39" s="1"/>
  <c r="L37" i="150" s="1"/>
  <c r="P35" i="105"/>
  <c r="E35" i="39" s="1"/>
  <c r="P161" i="105"/>
  <c r="P20" i="105"/>
  <c r="E20" i="39" s="1"/>
  <c r="P155" i="121"/>
  <c r="P113" i="121"/>
  <c r="M113" i="39" s="1"/>
  <c r="K83" i="150" s="1"/>
  <c r="P88" i="94"/>
  <c r="J88" i="39" s="1"/>
  <c r="H58" i="150" s="1"/>
  <c r="P100" i="94"/>
  <c r="J100" i="39" s="1"/>
  <c r="H70" i="150" s="1"/>
  <c r="P73" i="94"/>
  <c r="J73" i="39" s="1"/>
  <c r="H43" i="150" s="1"/>
  <c r="P125" i="94"/>
  <c r="J125" i="39" s="1"/>
  <c r="H95" i="150" s="1"/>
  <c r="P37" i="116"/>
  <c r="H37" i="39" s="1"/>
  <c r="F7" i="150" s="1"/>
  <c r="P25" i="116"/>
  <c r="H25" i="39" s="1"/>
  <c r="P67" i="116"/>
  <c r="H67" i="39" s="1"/>
  <c r="F37" i="150" s="1"/>
  <c r="P36" i="122"/>
  <c r="N36" i="39" s="1"/>
  <c r="L6" i="150" s="1"/>
  <c r="P62" i="122"/>
  <c r="N62" i="39" s="1"/>
  <c r="L32" i="150" s="1"/>
  <c r="P71" i="122"/>
  <c r="N71" i="39" s="1"/>
  <c r="L41" i="150" s="1"/>
  <c r="P87" i="105"/>
  <c r="E87" i="39" s="1"/>
  <c r="P171" i="105"/>
  <c r="P183" i="105"/>
  <c r="P86" i="121"/>
  <c r="M86" i="39" s="1"/>
  <c r="K56" i="150" s="1"/>
  <c r="P120" i="121"/>
  <c r="M120" i="39" s="1"/>
  <c r="K90" i="150" s="1"/>
  <c r="P54" i="121"/>
  <c r="M54" i="39" s="1"/>
  <c r="K24" i="150" s="1"/>
  <c r="P28" i="96"/>
  <c r="L28" i="39" s="1"/>
  <c r="P165" i="96"/>
  <c r="P92" i="96"/>
  <c r="L92" i="39" s="1"/>
  <c r="J62" i="150" s="1"/>
  <c r="P76" i="94"/>
  <c r="J76" i="39" s="1"/>
  <c r="H46" i="150" s="1"/>
  <c r="P110" i="94"/>
  <c r="J110" i="39" s="1"/>
  <c r="H80" i="150" s="1"/>
  <c r="P162" i="96"/>
  <c r="P19" i="116"/>
  <c r="H19" i="39" s="1"/>
  <c r="P96" i="116"/>
  <c r="H96" i="39" s="1"/>
  <c r="F66" i="150" s="1"/>
  <c r="P78" i="116"/>
  <c r="H78" i="39" s="1"/>
  <c r="F48" i="150" s="1"/>
  <c r="P170" i="93"/>
  <c r="P167" i="93"/>
  <c r="P101" i="131"/>
  <c r="O101" i="39" s="1"/>
  <c r="M71" i="150" s="1"/>
  <c r="P20" i="122"/>
  <c r="N20" i="39" s="1"/>
  <c r="P125" i="122"/>
  <c r="N125" i="39" s="1"/>
  <c r="L95" i="150" s="1"/>
  <c r="P84" i="122"/>
  <c r="N84" i="39" s="1"/>
  <c r="L54" i="150" s="1"/>
  <c r="P158" i="105"/>
  <c r="P153" i="105"/>
  <c r="P16" i="105"/>
  <c r="E16" i="39" s="1"/>
  <c r="P27" i="121"/>
  <c r="M27" i="39" s="1"/>
  <c r="P140" i="121"/>
  <c r="M140" i="39" s="1"/>
  <c r="K110" i="150" s="1"/>
  <c r="P107" i="96"/>
  <c r="L107" i="39" s="1"/>
  <c r="J77" i="150" s="1"/>
  <c r="P169" i="96"/>
  <c r="P139" i="94"/>
  <c r="J139" i="39" s="1"/>
  <c r="H109" i="150" s="1"/>
  <c r="P40" i="94"/>
  <c r="J40" i="39" s="1"/>
  <c r="H10" i="150" s="1"/>
  <c r="P85" i="94"/>
  <c r="J85" i="39" s="1"/>
  <c r="H55" i="150" s="1"/>
  <c r="P72" i="94"/>
  <c r="J72" i="39" s="1"/>
  <c r="H42" i="150" s="1"/>
  <c r="P140" i="116"/>
  <c r="H140" i="39" s="1"/>
  <c r="F110" i="150" s="1"/>
  <c r="P40" i="116"/>
  <c r="H40" i="39" s="1"/>
  <c r="F10" i="150" s="1"/>
  <c r="P115" i="116"/>
  <c r="H115" i="39" s="1"/>
  <c r="F85" i="150" s="1"/>
  <c r="P133" i="93"/>
  <c r="G133" i="39" s="1"/>
  <c r="E103" i="150" s="1"/>
  <c r="P112" i="93"/>
  <c r="G112" i="39" s="1"/>
  <c r="E82" i="150" s="1"/>
  <c r="P64" i="93"/>
  <c r="G64" i="39" s="1"/>
  <c r="E34" i="150" s="1"/>
  <c r="P37" i="134"/>
  <c r="P37" i="39" s="1"/>
  <c r="N7" i="150" s="1"/>
  <c r="G14" i="149" s="1"/>
  <c r="P160" i="134"/>
  <c r="P111" i="134"/>
  <c r="P111" i="39" s="1"/>
  <c r="N81" i="150" s="1"/>
  <c r="P34" i="131"/>
  <c r="O34" i="39" s="1"/>
  <c r="P50" i="131"/>
  <c r="O50" i="39" s="1"/>
  <c r="M20" i="150" s="1"/>
  <c r="P141" i="122"/>
  <c r="N141" i="39" s="1"/>
  <c r="L111" i="150" s="1"/>
  <c r="P54" i="122"/>
  <c r="N54" i="39" s="1"/>
  <c r="L24" i="150" s="1"/>
  <c r="P39" i="122"/>
  <c r="N39" i="39" s="1"/>
  <c r="L9" i="150" s="1"/>
  <c r="C4" i="149"/>
  <c r="P182" i="105"/>
  <c r="P164" i="105"/>
  <c r="P141" i="105"/>
  <c r="E141" i="39" s="1"/>
  <c r="P151" i="121"/>
  <c r="M151" i="39" s="1"/>
  <c r="P153" i="121"/>
  <c r="P145" i="96"/>
  <c r="L145" i="39" s="1"/>
  <c r="J115" i="150" s="1"/>
  <c r="P125" i="96"/>
  <c r="L125" i="39" s="1"/>
  <c r="J95" i="150" s="1"/>
  <c r="P16" i="96"/>
  <c r="L16" i="39" s="1"/>
  <c r="P116" i="94"/>
  <c r="J116" i="39" s="1"/>
  <c r="H86" i="150" s="1"/>
  <c r="P131" i="94"/>
  <c r="J131" i="39" s="1"/>
  <c r="H101" i="150" s="1"/>
  <c r="P147" i="94"/>
  <c r="J147" i="39" s="1"/>
  <c r="P157" i="96"/>
  <c r="P139" i="116"/>
  <c r="H139" i="39" s="1"/>
  <c r="F109" i="150" s="1"/>
  <c r="P54" i="116"/>
  <c r="H54" i="39" s="1"/>
  <c r="F24" i="150" s="1"/>
  <c r="P189" i="116"/>
  <c r="P83" i="93"/>
  <c r="G83" i="39" s="1"/>
  <c r="E53" i="150" s="1"/>
  <c r="P158" i="93"/>
  <c r="P64" i="134"/>
  <c r="P64" i="39" s="1"/>
  <c r="N34" i="150" s="1"/>
  <c r="P139" i="134"/>
  <c r="P139" i="39" s="1"/>
  <c r="N109" i="150" s="1"/>
  <c r="P144" i="120"/>
  <c r="I144" i="39" s="1"/>
  <c r="G114" i="150" s="1"/>
  <c r="P65" i="120"/>
  <c r="I65" i="39" s="1"/>
  <c r="G35" i="150" s="1"/>
  <c r="P99" i="120"/>
  <c r="I99" i="39" s="1"/>
  <c r="G69" i="150" s="1"/>
  <c r="P36" i="131"/>
  <c r="O36" i="39" s="1"/>
  <c r="M6" i="150" s="1"/>
  <c r="P145" i="131"/>
  <c r="O145" i="39" s="1"/>
  <c r="M115" i="150" s="1"/>
  <c r="P40" i="131"/>
  <c r="O40" i="39" s="1"/>
  <c r="M10" i="150" s="1"/>
  <c r="P153" i="122"/>
  <c r="P173" i="122"/>
  <c r="P95" i="122"/>
  <c r="N95" i="39" s="1"/>
  <c r="L65" i="150" s="1"/>
  <c r="P112" i="105"/>
  <c r="E112" i="39" s="1"/>
  <c r="P104" i="105"/>
  <c r="E104" i="39" s="1"/>
  <c r="G9" i="149"/>
  <c r="P67" i="121"/>
  <c r="M67" i="39" s="1"/>
  <c r="K37" i="150" s="1"/>
  <c r="P186" i="121"/>
  <c r="P47" i="96"/>
  <c r="L47" i="39" s="1"/>
  <c r="J17" i="150" s="1"/>
  <c r="C86" i="150"/>
  <c r="C6" i="150"/>
  <c r="K16" i="150"/>
  <c r="C15" i="149"/>
  <c r="C70" i="150"/>
  <c r="P50" i="94"/>
  <c r="J50" i="39" s="1"/>
  <c r="H20" i="150" s="1"/>
  <c r="P175" i="116"/>
  <c r="P58" i="116"/>
  <c r="H58" i="39" s="1"/>
  <c r="F28" i="150" s="1"/>
  <c r="P7" i="116"/>
  <c r="H7" i="39" s="1"/>
  <c r="P77" i="122"/>
  <c r="N77" i="39" s="1"/>
  <c r="L47" i="150" s="1"/>
  <c r="P73" i="122"/>
  <c r="N73" i="39" s="1"/>
  <c r="L43" i="150" s="1"/>
  <c r="P33" i="122"/>
  <c r="N33" i="39" s="1"/>
  <c r="P25" i="105"/>
  <c r="E25" i="39" s="1"/>
  <c r="P121" i="105"/>
  <c r="E121" i="39" s="1"/>
  <c r="P143" i="121"/>
  <c r="M143" i="39" s="1"/>
  <c r="K113" i="150" s="1"/>
  <c r="P167" i="121"/>
  <c r="P154" i="121"/>
  <c r="P30" i="94"/>
  <c r="J30" i="39" s="1"/>
  <c r="P129" i="94"/>
  <c r="J129" i="39" s="1"/>
  <c r="H99" i="150" s="1"/>
  <c r="P26" i="94"/>
  <c r="J26" i="39" s="1"/>
  <c r="P41" i="94"/>
  <c r="J41" i="39" s="1"/>
  <c r="H11" i="150" s="1"/>
  <c r="P11" i="116"/>
  <c r="H11" i="39" s="1"/>
  <c r="P103" i="116"/>
  <c r="H103" i="39" s="1"/>
  <c r="F73" i="150" s="1"/>
  <c r="P70" i="116"/>
  <c r="H70" i="39" s="1"/>
  <c r="F40" i="150" s="1"/>
  <c r="P53" i="93"/>
  <c r="G53" i="39" s="1"/>
  <c r="E23" i="150" s="1"/>
  <c r="P28" i="122"/>
  <c r="N28" i="39" s="1"/>
  <c r="P180" i="122"/>
  <c r="P187" i="122"/>
  <c r="P142" i="105"/>
  <c r="E142" i="39" s="1"/>
  <c r="P176" i="105"/>
  <c r="P46" i="105"/>
  <c r="E46" i="39" s="1"/>
  <c r="P78" i="121"/>
  <c r="M78" i="39" s="1"/>
  <c r="K48" i="150" s="1"/>
  <c r="P55" i="121"/>
  <c r="M55" i="39" s="1"/>
  <c r="K25" i="150" s="1"/>
  <c r="P138" i="121"/>
  <c r="M138" i="39" s="1"/>
  <c r="K108" i="150" s="1"/>
  <c r="P186" i="96"/>
  <c r="P71" i="96"/>
  <c r="L71" i="39" s="1"/>
  <c r="J41" i="150" s="1"/>
  <c r="P85" i="96"/>
  <c r="L85" i="39" s="1"/>
  <c r="J55" i="150" s="1"/>
  <c r="P23" i="94"/>
  <c r="J23" i="39" s="1"/>
  <c r="P12" i="94"/>
  <c r="J12" i="39" s="1"/>
  <c r="P134" i="94"/>
  <c r="J134" i="39" s="1"/>
  <c r="H104" i="150" s="1"/>
  <c r="P152" i="116"/>
  <c r="H152" i="39" s="1"/>
  <c r="P56" i="116"/>
  <c r="H56" i="39" s="1"/>
  <c r="F26" i="150" s="1"/>
  <c r="P160" i="116"/>
  <c r="P136" i="93"/>
  <c r="G136" i="39" s="1"/>
  <c r="E106" i="150" s="1"/>
  <c r="P50" i="93"/>
  <c r="G50" i="39" s="1"/>
  <c r="E20" i="150" s="1"/>
  <c r="P87" i="93"/>
  <c r="G87" i="39" s="1"/>
  <c r="E57" i="150" s="1"/>
  <c r="P15" i="131"/>
  <c r="O15" i="39" s="1"/>
  <c r="P68" i="131"/>
  <c r="O68" i="39" s="1"/>
  <c r="M38" i="150" s="1"/>
  <c r="P45" i="131"/>
  <c r="O45" i="39" s="1"/>
  <c r="M15" i="150" s="1"/>
  <c r="P93" i="122"/>
  <c r="N93" i="39" s="1"/>
  <c r="L63" i="150" s="1"/>
  <c r="P89" i="122"/>
  <c r="N89" i="39" s="1"/>
  <c r="L59" i="150" s="1"/>
  <c r="P142" i="122"/>
  <c r="N142" i="39" s="1"/>
  <c r="L112" i="150" s="1"/>
  <c r="P75" i="105"/>
  <c r="E75" i="39" s="1"/>
  <c r="P115" i="105"/>
  <c r="E115" i="39" s="1"/>
  <c r="P139" i="121"/>
  <c r="M139" i="39" s="1"/>
  <c r="K109" i="150" s="1"/>
  <c r="P171" i="121"/>
  <c r="P57" i="121"/>
  <c r="M57" i="39" s="1"/>
  <c r="K27" i="150" s="1"/>
  <c r="P131" i="96"/>
  <c r="L131" i="39" s="1"/>
  <c r="J101" i="150" s="1"/>
  <c r="P180" i="96"/>
  <c r="P82" i="96"/>
  <c r="L82" i="39" s="1"/>
  <c r="J52" i="150" s="1"/>
  <c r="P112" i="94"/>
  <c r="J112" i="39" s="1"/>
  <c r="H82" i="150" s="1"/>
  <c r="P91" i="94"/>
  <c r="J91" i="39" s="1"/>
  <c r="H61" i="150" s="1"/>
  <c r="P65" i="94"/>
  <c r="J65" i="39" s="1"/>
  <c r="H35" i="150" s="1"/>
  <c r="P6" i="94"/>
  <c r="J6" i="39" s="1"/>
  <c r="P106" i="116"/>
  <c r="H106" i="39" s="1"/>
  <c r="F76" i="150" s="1"/>
  <c r="P122" i="116"/>
  <c r="H122" i="39" s="1"/>
  <c r="F92" i="150" s="1"/>
  <c r="P182" i="116"/>
  <c r="P69" i="93"/>
  <c r="G69" i="39" s="1"/>
  <c r="E39" i="150" s="1"/>
  <c r="P23" i="93"/>
  <c r="G23" i="39" s="1"/>
  <c r="P129" i="93"/>
  <c r="G129" i="39" s="1"/>
  <c r="E99" i="150" s="1"/>
  <c r="G4" i="149"/>
  <c r="P38" i="134"/>
  <c r="P38" i="39" s="1"/>
  <c r="N8" i="150" s="1"/>
  <c r="H14" i="149" s="1"/>
  <c r="P85" i="131"/>
  <c r="O85" i="39" s="1"/>
  <c r="M55" i="150" s="1"/>
  <c r="P119" i="131"/>
  <c r="O119" i="39" s="1"/>
  <c r="M89" i="150" s="1"/>
  <c r="P132" i="122"/>
  <c r="N132" i="39" s="1"/>
  <c r="L102" i="150" s="1"/>
  <c r="P69" i="122"/>
  <c r="N69" i="39" s="1"/>
  <c r="L39" i="150" s="1"/>
  <c r="P165" i="122"/>
  <c r="B4" i="149"/>
  <c r="P139" i="105"/>
  <c r="E139" i="39" s="1"/>
  <c r="P48" i="105"/>
  <c r="E48" i="39" s="1"/>
  <c r="P137" i="121"/>
  <c r="M137" i="39" s="1"/>
  <c r="K107" i="150" s="1"/>
  <c r="P32" i="121"/>
  <c r="M32" i="39" s="1"/>
  <c r="P177" i="121"/>
  <c r="P144" i="96"/>
  <c r="L144" i="39" s="1"/>
  <c r="J114" i="150" s="1"/>
  <c r="P166" i="96"/>
  <c r="P90" i="96"/>
  <c r="L90" i="39" s="1"/>
  <c r="J60" i="150" s="1"/>
  <c r="P48" i="94"/>
  <c r="J48" i="39" s="1"/>
  <c r="H18" i="150" s="1"/>
  <c r="P67" i="94"/>
  <c r="J67" i="39" s="1"/>
  <c r="H37" i="150" s="1"/>
  <c r="P86" i="94"/>
  <c r="J86" i="39" s="1"/>
  <c r="H56" i="150" s="1"/>
  <c r="P64" i="94"/>
  <c r="J64" i="39" s="1"/>
  <c r="H34" i="150" s="1"/>
  <c r="P138" i="116"/>
  <c r="H138" i="39" s="1"/>
  <c r="F108" i="150" s="1"/>
  <c r="P176" i="116"/>
  <c r="P77" i="116"/>
  <c r="H77" i="39" s="1"/>
  <c r="F47" i="150" s="1"/>
  <c r="P36" i="93"/>
  <c r="G36" i="39" s="1"/>
  <c r="E6" i="150" s="1"/>
  <c r="P106" i="93"/>
  <c r="G106" i="39" s="1"/>
  <c r="E76" i="150" s="1"/>
  <c r="P98" i="93"/>
  <c r="G98" i="39" s="1"/>
  <c r="E68" i="150" s="1"/>
  <c r="P73" i="134"/>
  <c r="P73" i="39" s="1"/>
  <c r="N43" i="150" s="1"/>
  <c r="P20" i="134"/>
  <c r="P20" i="39" s="1"/>
  <c r="P146" i="120"/>
  <c r="I146" i="39" s="1"/>
  <c r="G116" i="150" s="1"/>
  <c r="P107" i="120"/>
  <c r="I107" i="39" s="1"/>
  <c r="G77" i="150" s="1"/>
  <c r="P156" i="120"/>
  <c r="P147" i="131"/>
  <c r="O147" i="39" s="1"/>
  <c r="P88" i="131"/>
  <c r="O88" i="39" s="1"/>
  <c r="M58" i="150" s="1"/>
  <c r="P28" i="131"/>
  <c r="O28" i="39" s="1"/>
  <c r="P115" i="122"/>
  <c r="N115" i="39" s="1"/>
  <c r="L85" i="150" s="1"/>
  <c r="P99" i="122"/>
  <c r="N99" i="39" s="1"/>
  <c r="L69" i="150" s="1"/>
  <c r="P66" i="105"/>
  <c r="E66" i="39" s="1"/>
  <c r="P129" i="105"/>
  <c r="E129" i="39" s="1"/>
  <c r="P19" i="105"/>
  <c r="E19" i="39" s="1"/>
  <c r="P11" i="121"/>
  <c r="M11" i="39" s="1"/>
  <c r="P158" i="121"/>
  <c r="P185" i="96"/>
  <c r="C93" i="150"/>
  <c r="B15" i="149"/>
  <c r="C30" i="150"/>
  <c r="P27" i="94"/>
  <c r="J27" i="39" s="1"/>
  <c r="P15" i="116"/>
  <c r="H15" i="39" s="1"/>
  <c r="P92" i="116"/>
  <c r="H92" i="39" s="1"/>
  <c r="F62" i="150" s="1"/>
  <c r="P39" i="116"/>
  <c r="H39" i="39" s="1"/>
  <c r="F9" i="150" s="1"/>
  <c r="P166" i="122"/>
  <c r="P124" i="122"/>
  <c r="N124" i="39" s="1"/>
  <c r="L94" i="150" s="1"/>
  <c r="P135" i="105"/>
  <c r="E135" i="39" s="1"/>
  <c r="P85" i="105"/>
  <c r="E85" i="39" s="1"/>
  <c r="P49" i="105"/>
  <c r="E49" i="39" s="1"/>
  <c r="P103" i="121"/>
  <c r="M103" i="39" s="1"/>
  <c r="K73" i="150" s="1"/>
  <c r="P35" i="121"/>
  <c r="M35" i="39" s="1"/>
  <c r="P127" i="121"/>
  <c r="M127" i="39" s="1"/>
  <c r="K97" i="150" s="1"/>
  <c r="P104" i="94"/>
  <c r="J104" i="39" s="1"/>
  <c r="H74" i="150" s="1"/>
  <c r="P8" i="94"/>
  <c r="J8" i="39" s="1"/>
  <c r="P190" i="121"/>
  <c r="P156" i="116"/>
  <c r="P20" i="116"/>
  <c r="H20" i="39" s="1"/>
  <c r="P183" i="116"/>
  <c r="P29" i="122"/>
  <c r="N29" i="39" s="1"/>
  <c r="P65" i="122"/>
  <c r="N65" i="39" s="1"/>
  <c r="L35" i="150" s="1"/>
  <c r="P83" i="122"/>
  <c r="N83" i="39" s="1"/>
  <c r="L53" i="150" s="1"/>
  <c r="P34" i="105"/>
  <c r="E34" i="39" s="1"/>
  <c r="P10" i="105"/>
  <c r="E10" i="39" s="1"/>
  <c r="P86" i="105"/>
  <c r="E86" i="39" s="1"/>
  <c r="P68" i="121"/>
  <c r="M68" i="39" s="1"/>
  <c r="K38" i="150" s="1"/>
  <c r="P166" i="121"/>
  <c r="P160" i="121"/>
  <c r="P99" i="96"/>
  <c r="L99" i="39" s="1"/>
  <c r="J69" i="150" s="1"/>
  <c r="P73" i="96"/>
  <c r="L73" i="39" s="1"/>
  <c r="J43" i="150" s="1"/>
  <c r="P37" i="96"/>
  <c r="L37" i="39" s="1"/>
  <c r="J7" i="150" s="1"/>
  <c r="P113" i="94"/>
  <c r="J113" i="39" s="1"/>
  <c r="H83" i="150" s="1"/>
  <c r="P111" i="94"/>
  <c r="J111" i="39" s="1"/>
  <c r="H81" i="150" s="1"/>
  <c r="P126" i="94"/>
  <c r="J126" i="39" s="1"/>
  <c r="H96" i="150" s="1"/>
  <c r="P161" i="116"/>
  <c r="P127" i="116"/>
  <c r="H127" i="39" s="1"/>
  <c r="F97" i="150" s="1"/>
  <c r="P8" i="116"/>
  <c r="H8" i="39" s="1"/>
  <c r="P108" i="93"/>
  <c r="G108" i="39" s="1"/>
  <c r="E78" i="150" s="1"/>
  <c r="P155" i="93"/>
  <c r="P140" i="93"/>
  <c r="G140" i="39" s="1"/>
  <c r="E110" i="150" s="1"/>
  <c r="P77" i="131"/>
  <c r="O77" i="39" s="1"/>
  <c r="M47" i="150" s="1"/>
  <c r="P49" i="131"/>
  <c r="O49" i="39" s="1"/>
  <c r="M19" i="150" s="1"/>
  <c r="P143" i="122"/>
  <c r="N143" i="39" s="1"/>
  <c r="L113" i="150" s="1"/>
  <c r="P157" i="122"/>
  <c r="P44" i="122"/>
  <c r="N44" i="39" s="1"/>
  <c r="L14" i="150" s="1"/>
  <c r="P44" i="105"/>
  <c r="E44" i="39" s="1"/>
  <c r="P11" i="105"/>
  <c r="E11" i="39" s="1"/>
  <c r="P131" i="105"/>
  <c r="E131" i="39" s="1"/>
  <c r="P101" i="121"/>
  <c r="M101" i="39" s="1"/>
  <c r="K71" i="150" s="1"/>
  <c r="P150" i="121"/>
  <c r="M150" i="39" s="1"/>
  <c r="P22" i="121"/>
  <c r="M22" i="39" s="1"/>
  <c r="P27" i="96"/>
  <c r="L27" i="39" s="1"/>
  <c r="P56" i="96"/>
  <c r="L56" i="39" s="1"/>
  <c r="J26" i="150" s="1"/>
  <c r="P168" i="96"/>
  <c r="P149" i="94"/>
  <c r="J149" i="39" s="1"/>
  <c r="Y149" i="39" s="1"/>
  <c r="P105" i="94"/>
  <c r="J105" i="39" s="1"/>
  <c r="H75" i="150" s="1"/>
  <c r="P142" i="94"/>
  <c r="J142" i="39" s="1"/>
  <c r="H112" i="150" s="1"/>
  <c r="P59" i="94"/>
  <c r="J59" i="39" s="1"/>
  <c r="H29" i="150" s="1"/>
  <c r="P35" i="116"/>
  <c r="H35" i="39" s="1"/>
  <c r="P65" i="116"/>
  <c r="H65" i="39" s="1"/>
  <c r="F35" i="150" s="1"/>
  <c r="P50" i="116"/>
  <c r="H50" i="39" s="1"/>
  <c r="F20" i="150" s="1"/>
  <c r="P161" i="93"/>
  <c r="P172" i="93"/>
  <c r="P7" i="131"/>
  <c r="O7" i="39" s="1"/>
  <c r="P56" i="131"/>
  <c r="O56" i="39" s="1"/>
  <c r="M26" i="150" s="1"/>
  <c r="P51" i="122"/>
  <c r="N51" i="39" s="1"/>
  <c r="L21" i="150" s="1"/>
  <c r="P155" i="122"/>
  <c r="P109" i="122"/>
  <c r="N109" i="39" s="1"/>
  <c r="L79" i="150" s="1"/>
  <c r="P45" i="105"/>
  <c r="E45" i="39" s="1"/>
  <c r="P22" i="105"/>
  <c r="E22" i="39" s="1"/>
  <c r="P43" i="105"/>
  <c r="E43" i="39" s="1"/>
  <c r="P100" i="121"/>
  <c r="M100" i="39" s="1"/>
  <c r="K70" i="150" s="1"/>
  <c r="P6" i="121"/>
  <c r="M6" i="39" s="1"/>
  <c r="P181" i="121"/>
  <c r="P35" i="96"/>
  <c r="L35" i="39" s="1"/>
  <c r="P46" i="96"/>
  <c r="L46" i="39" s="1"/>
  <c r="P189" i="96"/>
  <c r="P80" i="94"/>
  <c r="J80" i="39" s="1"/>
  <c r="H50" i="150" s="1"/>
  <c r="P52" i="94"/>
  <c r="J52" i="39" s="1"/>
  <c r="H22" i="150" s="1"/>
  <c r="P44" i="121"/>
  <c r="M44" i="39" s="1"/>
  <c r="K14" i="150" s="1"/>
  <c r="P61" i="94"/>
  <c r="J61" i="39" s="1"/>
  <c r="H31" i="150" s="1"/>
  <c r="P114" i="116"/>
  <c r="H114" i="39" s="1"/>
  <c r="F84" i="150" s="1"/>
  <c r="P41" i="116"/>
  <c r="H41" i="39" s="1"/>
  <c r="F11" i="150" s="1"/>
  <c r="P190" i="116"/>
  <c r="P124" i="93"/>
  <c r="G124" i="39" s="1"/>
  <c r="E94" i="150" s="1"/>
  <c r="P84" i="93"/>
  <c r="G84" i="39" s="1"/>
  <c r="E54" i="150" s="1"/>
  <c r="P51" i="93"/>
  <c r="G51" i="39" s="1"/>
  <c r="E21" i="150" s="1"/>
  <c r="P33" i="134"/>
  <c r="P33" i="39" s="1"/>
  <c r="P132" i="134"/>
  <c r="P132" i="39" s="1"/>
  <c r="N102" i="150" s="1"/>
  <c r="P28" i="120"/>
  <c r="I28" i="39" s="1"/>
  <c r="P102" i="120"/>
  <c r="I102" i="39" s="1"/>
  <c r="G72" i="150" s="1"/>
  <c r="P119" i="120"/>
  <c r="I119" i="39" s="1"/>
  <c r="G89" i="150" s="1"/>
  <c r="P29" i="131"/>
  <c r="O29" i="39" s="1"/>
  <c r="P103" i="131"/>
  <c r="O103" i="39" s="1"/>
  <c r="M73" i="150" s="1"/>
  <c r="P139" i="122"/>
  <c r="N139" i="39" s="1"/>
  <c r="L109" i="150" s="1"/>
  <c r="P164" i="122"/>
  <c r="P190" i="122"/>
  <c r="P47" i="105"/>
  <c r="E47" i="39" s="1"/>
  <c r="P144" i="105"/>
  <c r="E144" i="39" s="1"/>
  <c r="P67" i="105"/>
  <c r="E67" i="39" s="1"/>
  <c r="P43" i="121"/>
  <c r="M43" i="39" s="1"/>
  <c r="K13" i="150" s="1"/>
  <c r="P24" i="121"/>
  <c r="M24" i="39" s="1"/>
  <c r="P52" i="121"/>
  <c r="M52" i="39" s="1"/>
  <c r="K22" i="150" s="1"/>
  <c r="P88" i="96"/>
  <c r="L88" i="39" s="1"/>
  <c r="J58" i="150" s="1"/>
  <c r="G16" i="150"/>
  <c r="C52" i="150"/>
  <c r="C33" i="150"/>
  <c r="C62" i="150"/>
  <c r="P11" i="94"/>
  <c r="J11" i="39" s="1"/>
  <c r="P98" i="94"/>
  <c r="J98" i="39" s="1"/>
  <c r="H68" i="150" s="1"/>
  <c r="P107" i="94"/>
  <c r="J107" i="39" s="1"/>
  <c r="H77" i="150" s="1"/>
  <c r="P158" i="116"/>
  <c r="P97" i="122"/>
  <c r="N97" i="39" s="1"/>
  <c r="L67" i="150" s="1"/>
  <c r="P165" i="121"/>
  <c r="P101" i="122"/>
  <c r="N101" i="39" s="1"/>
  <c r="L71" i="150" s="1"/>
  <c r="P95" i="121"/>
  <c r="M95" i="39" s="1"/>
  <c r="K65" i="150" s="1"/>
  <c r="P151" i="94"/>
  <c r="J151" i="39" s="1"/>
  <c r="P37" i="94"/>
  <c r="J37" i="39" s="1"/>
  <c r="H7" i="150" s="1"/>
  <c r="G8" i="149" s="1"/>
  <c r="P178" i="116"/>
  <c r="P10" i="116"/>
  <c r="H10" i="39" s="1"/>
  <c r="P183" i="122"/>
  <c r="P154" i="122"/>
  <c r="P80" i="105"/>
  <c r="E80" i="39" s="1"/>
  <c r="P13" i="105"/>
  <c r="E13" i="39" s="1"/>
  <c r="P63" i="121"/>
  <c r="M63" i="39" s="1"/>
  <c r="K33" i="150" s="1"/>
  <c r="P163" i="121"/>
  <c r="P114" i="121"/>
  <c r="M114" i="39" s="1"/>
  <c r="K84" i="150" s="1"/>
  <c r="P113" i="96"/>
  <c r="L113" i="39" s="1"/>
  <c r="J83" i="150" s="1"/>
  <c r="P160" i="96"/>
  <c r="P90" i="94"/>
  <c r="J90" i="39" s="1"/>
  <c r="H60" i="150" s="1"/>
  <c r="P146" i="94"/>
  <c r="J146" i="39" s="1"/>
  <c r="H116" i="150" s="1"/>
  <c r="P94" i="94"/>
  <c r="J94" i="39" s="1"/>
  <c r="H64" i="150" s="1"/>
  <c r="P49" i="94"/>
  <c r="J49" i="39" s="1"/>
  <c r="H19" i="150" s="1"/>
  <c r="P172" i="116"/>
  <c r="P52" i="116"/>
  <c r="H52" i="39" s="1"/>
  <c r="F22" i="150" s="1"/>
  <c r="P141" i="116"/>
  <c r="H141" i="39" s="1"/>
  <c r="F111" i="150" s="1"/>
  <c r="P119" i="93"/>
  <c r="G119" i="39" s="1"/>
  <c r="E89" i="150" s="1"/>
  <c r="P30" i="93"/>
  <c r="G30" i="39" s="1"/>
  <c r="P105" i="93"/>
  <c r="G105" i="39" s="1"/>
  <c r="E75" i="150" s="1"/>
  <c r="P21" i="131"/>
  <c r="O21" i="39" s="1"/>
  <c r="P136" i="131"/>
  <c r="O136" i="39" s="1"/>
  <c r="M106" i="150" s="1"/>
  <c r="P136" i="122"/>
  <c r="N136" i="39" s="1"/>
  <c r="L106" i="150" s="1"/>
  <c r="P106" i="122"/>
  <c r="N106" i="39" s="1"/>
  <c r="L76" i="150" s="1"/>
  <c r="P162" i="122"/>
  <c r="P114" i="105"/>
  <c r="E114" i="39" s="1"/>
  <c r="P124" i="105"/>
  <c r="E124" i="39" s="1"/>
  <c r="P128" i="105"/>
  <c r="E128" i="39" s="1"/>
  <c r="P93" i="121"/>
  <c r="M93" i="39" s="1"/>
  <c r="K63" i="150" s="1"/>
  <c r="P156" i="121"/>
  <c r="P130" i="121"/>
  <c r="M130" i="39" s="1"/>
  <c r="K100" i="150" s="1"/>
  <c r="P53" i="96"/>
  <c r="L53" i="39" s="1"/>
  <c r="J23" i="150" s="1"/>
  <c r="P130" i="96"/>
  <c r="L130" i="39" s="1"/>
  <c r="J100" i="150" s="1"/>
  <c r="P61" i="96"/>
  <c r="L61" i="39" s="1"/>
  <c r="J31" i="150" s="1"/>
  <c r="P141" i="94"/>
  <c r="J141" i="39" s="1"/>
  <c r="H111" i="150" s="1"/>
  <c r="P123" i="94"/>
  <c r="J123" i="39" s="1"/>
  <c r="H93" i="150" s="1"/>
  <c r="P191" i="121"/>
  <c r="P103" i="94"/>
  <c r="J103" i="39" s="1"/>
  <c r="H73" i="150" s="1"/>
  <c r="P31" i="116"/>
  <c r="H31" i="39" s="1"/>
  <c r="P126" i="116"/>
  <c r="H126" i="39" s="1"/>
  <c r="F96" i="150" s="1"/>
  <c r="P86" i="116"/>
  <c r="H86" i="39" s="1"/>
  <c r="F56" i="150" s="1"/>
  <c r="P141" i="93"/>
  <c r="G141" i="39" s="1"/>
  <c r="E111" i="150" s="1"/>
  <c r="P46" i="93"/>
  <c r="G46" i="39" s="1"/>
  <c r="P103" i="93"/>
  <c r="G103" i="39" s="1"/>
  <c r="E73" i="150" s="1"/>
  <c r="P32" i="134"/>
  <c r="P32" i="39" s="1"/>
  <c r="P59" i="134"/>
  <c r="P59" i="39" s="1"/>
  <c r="N29" i="150" s="1"/>
  <c r="P94" i="131"/>
  <c r="O94" i="39" s="1"/>
  <c r="M64" i="150" s="1"/>
  <c r="P131" i="131"/>
  <c r="O131" i="39" s="1"/>
  <c r="M101" i="150" s="1"/>
  <c r="P23" i="122"/>
  <c r="N23" i="39" s="1"/>
  <c r="P156" i="122"/>
  <c r="P186" i="122"/>
  <c r="P122" i="105"/>
  <c r="E122" i="39" s="1"/>
  <c r="P64" i="105"/>
  <c r="E64" i="39" s="1"/>
  <c r="P57" i="105"/>
  <c r="E57" i="39" s="1"/>
  <c r="P92" i="121"/>
  <c r="M92" i="39" s="1"/>
  <c r="K62" i="150" s="1"/>
  <c r="P180" i="121"/>
  <c r="P142" i="121"/>
  <c r="M142" i="39" s="1"/>
  <c r="K112" i="150" s="1"/>
  <c r="P36" i="96"/>
  <c r="L36" i="39" s="1"/>
  <c r="J6" i="150" s="1"/>
  <c r="P158" i="96"/>
  <c r="P106" i="96"/>
  <c r="L106" i="39" s="1"/>
  <c r="J76" i="150" s="1"/>
  <c r="P35" i="94"/>
  <c r="J35" i="39" s="1"/>
  <c r="P60" i="94"/>
  <c r="J60" i="39" s="1"/>
  <c r="H30" i="150" s="1"/>
  <c r="P142" i="96"/>
  <c r="L142" i="39" s="1"/>
  <c r="J112" i="150" s="1"/>
  <c r="P127" i="94"/>
  <c r="J127" i="39" s="1"/>
  <c r="H97" i="150" s="1"/>
  <c r="P26" i="116"/>
  <c r="H26" i="39" s="1"/>
  <c r="P101" i="116"/>
  <c r="H101" i="39" s="1"/>
  <c r="F71" i="150" s="1"/>
  <c r="P59" i="116"/>
  <c r="H59" i="39" s="1"/>
  <c r="F29" i="150" s="1"/>
  <c r="P144" i="93"/>
  <c r="G144" i="39" s="1"/>
  <c r="E114" i="150" s="1"/>
  <c r="P91" i="93"/>
  <c r="G91" i="39" s="1"/>
  <c r="E61" i="150" s="1"/>
  <c r="P156" i="93"/>
  <c r="P27" i="134"/>
  <c r="P27" i="39" s="1"/>
  <c r="P51" i="134"/>
  <c r="P51" i="39" s="1"/>
  <c r="N21" i="150" s="1"/>
  <c r="P69" i="120"/>
  <c r="I69" i="39" s="1"/>
  <c r="G39" i="150" s="1"/>
  <c r="P79" i="120"/>
  <c r="I79" i="39" s="1"/>
  <c r="G49" i="150" s="1"/>
  <c r="P19" i="120"/>
  <c r="I19" i="39" s="1"/>
  <c r="P93" i="131"/>
  <c r="O93" i="39" s="1"/>
  <c r="M63" i="150" s="1"/>
  <c r="P138" i="131"/>
  <c r="O138" i="39" s="1"/>
  <c r="M108" i="150" s="1"/>
  <c r="P146" i="122"/>
  <c r="N146" i="39" s="1"/>
  <c r="L116" i="150" s="1"/>
  <c r="P78" i="122"/>
  <c r="N78" i="39" s="1"/>
  <c r="L48" i="150" s="1"/>
  <c r="P72" i="122"/>
  <c r="N72" i="39" s="1"/>
  <c r="L42" i="150" s="1"/>
  <c r="P119" i="105"/>
  <c r="E119" i="39" s="1"/>
  <c r="P166" i="105"/>
  <c r="P96" i="105"/>
  <c r="E96" i="39" s="1"/>
  <c r="P135" i="121"/>
  <c r="M135" i="39" s="1"/>
  <c r="K105" i="150" s="1"/>
  <c r="P34" i="121"/>
  <c r="M34" i="39" s="1"/>
  <c r="P61" i="121"/>
  <c r="M61" i="39" s="1"/>
  <c r="K31" i="150" s="1"/>
  <c r="P129" i="96"/>
  <c r="L129" i="39" s="1"/>
  <c r="J99" i="150" s="1"/>
  <c r="C78" i="150"/>
  <c r="C47" i="150"/>
  <c r="P177" i="116"/>
  <c r="P123" i="122"/>
  <c r="N123" i="39" s="1"/>
  <c r="L93" i="150" s="1"/>
  <c r="P177" i="122"/>
  <c r="P56" i="105"/>
  <c r="E56" i="39" s="1"/>
  <c r="P48" i="121"/>
  <c r="M48" i="39" s="1"/>
  <c r="K18" i="150" s="1"/>
  <c r="P152" i="121"/>
  <c r="M152" i="39" s="1"/>
  <c r="P117" i="116"/>
  <c r="H117" i="39" s="1"/>
  <c r="F87" i="150" s="1"/>
  <c r="P174" i="122"/>
  <c r="P34" i="116"/>
  <c r="H34" i="39" s="1"/>
  <c r="P108" i="116"/>
  <c r="H108" i="39" s="1"/>
  <c r="F78" i="150" s="1"/>
  <c r="P104" i="116"/>
  <c r="H104" i="39" s="1"/>
  <c r="F74" i="150" s="1"/>
  <c r="P72" i="93"/>
  <c r="G72" i="39" s="1"/>
  <c r="E42" i="150" s="1"/>
  <c r="P134" i="93"/>
  <c r="G134" i="39" s="1"/>
  <c r="E104" i="150" s="1"/>
  <c r="P107" i="93"/>
  <c r="G107" i="39" s="1"/>
  <c r="E77" i="150" s="1"/>
  <c r="P168" i="122"/>
  <c r="P182" i="122"/>
  <c r="P112" i="122"/>
  <c r="N112" i="39" s="1"/>
  <c r="L82" i="150" s="1"/>
  <c r="P58" i="105"/>
  <c r="E58" i="39" s="1"/>
  <c r="P65" i="105"/>
  <c r="E65" i="39" s="1"/>
  <c r="P136" i="121"/>
  <c r="M136" i="39" s="1"/>
  <c r="K106" i="150" s="1"/>
  <c r="P28" i="121"/>
  <c r="M28" i="39" s="1"/>
  <c r="P161" i="121"/>
  <c r="P141" i="96"/>
  <c r="L141" i="39" s="1"/>
  <c r="J111" i="150" s="1"/>
  <c r="P127" i="96"/>
  <c r="L127" i="39" s="1"/>
  <c r="J97" i="150" s="1"/>
  <c r="P19" i="96"/>
  <c r="L19" i="39" s="1"/>
  <c r="P124" i="94"/>
  <c r="J124" i="39" s="1"/>
  <c r="H94" i="150" s="1"/>
  <c r="P115" i="94"/>
  <c r="J115" i="39" s="1"/>
  <c r="H85" i="150" s="1"/>
  <c r="P97" i="94"/>
  <c r="J97" i="39" s="1"/>
  <c r="H67" i="150" s="1"/>
  <c r="P132" i="94"/>
  <c r="J132" i="39" s="1"/>
  <c r="H102" i="150" s="1"/>
  <c r="P30" i="116"/>
  <c r="H30" i="39" s="1"/>
  <c r="P121" i="116"/>
  <c r="H121" i="39" s="1"/>
  <c r="F91" i="150" s="1"/>
  <c r="P123" i="116"/>
  <c r="H123" i="39" s="1"/>
  <c r="F93" i="150" s="1"/>
  <c r="P68" i="93"/>
  <c r="G68" i="39" s="1"/>
  <c r="E38" i="150" s="1"/>
  <c r="P102" i="93"/>
  <c r="G102" i="39" s="1"/>
  <c r="E72" i="150" s="1"/>
  <c r="P24" i="93"/>
  <c r="G24" i="39" s="1"/>
  <c r="P102" i="131"/>
  <c r="O102" i="39" s="1"/>
  <c r="M72" i="150" s="1"/>
  <c r="P62" i="131"/>
  <c r="O62" i="39" s="1"/>
  <c r="M32" i="150" s="1"/>
  <c r="P34" i="122"/>
  <c r="N34" i="39" s="1"/>
  <c r="P24" i="122"/>
  <c r="N24" i="39" s="1"/>
  <c r="P74" i="122"/>
  <c r="N74" i="39" s="1"/>
  <c r="L44" i="150" s="1"/>
  <c r="P130" i="105"/>
  <c r="E130" i="39" s="1"/>
  <c r="P51" i="105"/>
  <c r="E51" i="39" s="1"/>
  <c r="P174" i="105"/>
  <c r="P132" i="121"/>
  <c r="M132" i="39" s="1"/>
  <c r="K102" i="150" s="1"/>
  <c r="P19" i="121"/>
  <c r="M19" i="39" s="1"/>
  <c r="P51" i="121"/>
  <c r="M51" i="39" s="1"/>
  <c r="K21" i="150" s="1"/>
  <c r="P110" i="121"/>
  <c r="M110" i="39" s="1"/>
  <c r="K80" i="150" s="1"/>
  <c r="P78" i="96"/>
  <c r="L78" i="39" s="1"/>
  <c r="J48" i="150" s="1"/>
  <c r="P41" i="96"/>
  <c r="L41" i="39" s="1"/>
  <c r="J11" i="150" s="1"/>
  <c r="P33" i="94"/>
  <c r="J33" i="39" s="1"/>
  <c r="P15" i="94"/>
  <c r="J15" i="39" s="1"/>
  <c r="P57" i="94"/>
  <c r="J57" i="39" s="1"/>
  <c r="H27" i="150" s="1"/>
  <c r="P23" i="121"/>
  <c r="M23" i="39" s="1"/>
  <c r="P87" i="96"/>
  <c r="L87" i="39" s="1"/>
  <c r="J57" i="150" s="1"/>
  <c r="P99" i="94"/>
  <c r="J99" i="39" s="1"/>
  <c r="H69" i="150" s="1"/>
  <c r="P150" i="116"/>
  <c r="H150" i="39" s="1"/>
  <c r="P6" i="116"/>
  <c r="H6" i="39" s="1"/>
  <c r="P146" i="116"/>
  <c r="H146" i="39" s="1"/>
  <c r="F116" i="150" s="1"/>
  <c r="P35" i="93"/>
  <c r="G35" i="39" s="1"/>
  <c r="P180" i="93"/>
  <c r="P173" i="93"/>
  <c r="P145" i="134"/>
  <c r="P145" i="39" s="1"/>
  <c r="N115" i="150" s="1"/>
  <c r="P152" i="134"/>
  <c r="P152" i="39" s="1"/>
  <c r="P138" i="134"/>
  <c r="P138" i="39" s="1"/>
  <c r="N108" i="150" s="1"/>
  <c r="P136" i="120"/>
  <c r="I136" i="39" s="1"/>
  <c r="G106" i="150" s="1"/>
  <c r="P82" i="120"/>
  <c r="I82" i="39" s="1"/>
  <c r="G52" i="150" s="1"/>
  <c r="P45" i="120"/>
  <c r="I45" i="39" s="1"/>
  <c r="G15" i="150" s="1"/>
  <c r="P33" i="131"/>
  <c r="O33" i="39" s="1"/>
  <c r="P14" i="131"/>
  <c r="O14" i="39" s="1"/>
  <c r="P37" i="131"/>
  <c r="O37" i="39" s="1"/>
  <c r="M7" i="150" s="1"/>
  <c r="P158" i="122"/>
  <c r="P119" i="122"/>
  <c r="N119" i="39" s="1"/>
  <c r="L89" i="150" s="1"/>
  <c r="P37" i="105"/>
  <c r="E37" i="39" s="1"/>
  <c r="P61" i="105"/>
  <c r="E61" i="39" s="1"/>
  <c r="P41" i="105"/>
  <c r="E41" i="39" s="1"/>
  <c r="P104" i="121"/>
  <c r="M104" i="39" s="1"/>
  <c r="K74" i="150" s="1"/>
  <c r="P49" i="121"/>
  <c r="M49" i="39" s="1"/>
  <c r="K19" i="150" s="1"/>
  <c r="P152" i="96"/>
  <c r="L152" i="39" s="1"/>
  <c r="P22" i="94"/>
  <c r="J22" i="39" s="1"/>
  <c r="P116" i="116"/>
  <c r="H116" i="39" s="1"/>
  <c r="F86" i="150" s="1"/>
  <c r="P81" i="116"/>
  <c r="H81" i="39" s="1"/>
  <c r="F51" i="150" s="1"/>
  <c r="P109" i="116"/>
  <c r="H109" i="39" s="1"/>
  <c r="F79" i="150" s="1"/>
  <c r="P148" i="93"/>
  <c r="G148" i="39" s="1"/>
  <c r="Y148" i="39" s="1"/>
  <c r="P93" i="93"/>
  <c r="G93" i="39" s="1"/>
  <c r="E63" i="150" s="1"/>
  <c r="P96" i="93"/>
  <c r="G96" i="39" s="1"/>
  <c r="E66" i="150" s="1"/>
  <c r="P75" i="134"/>
  <c r="P75" i="39" s="1"/>
  <c r="N45" i="150" s="1"/>
  <c r="P166" i="134"/>
  <c r="P115" i="134"/>
  <c r="P115" i="39" s="1"/>
  <c r="N85" i="150" s="1"/>
  <c r="P157" i="120"/>
  <c r="P57" i="120"/>
  <c r="I57" i="39" s="1"/>
  <c r="G27" i="150" s="1"/>
  <c r="P101" i="120"/>
  <c r="I101" i="39" s="1"/>
  <c r="G71" i="150" s="1"/>
  <c r="P54" i="131"/>
  <c r="O54" i="39" s="1"/>
  <c r="M24" i="150" s="1"/>
  <c r="P89" i="131"/>
  <c r="O89" i="39" s="1"/>
  <c r="M59" i="150" s="1"/>
  <c r="P49" i="122"/>
  <c r="N49" i="39" s="1"/>
  <c r="L19" i="150" s="1"/>
  <c r="P96" i="122"/>
  <c r="N96" i="39" s="1"/>
  <c r="L66" i="150" s="1"/>
  <c r="P90" i="122"/>
  <c r="N90" i="39" s="1"/>
  <c r="L60" i="150" s="1"/>
  <c r="P79" i="105"/>
  <c r="E79" i="39" s="1"/>
  <c r="P179" i="105"/>
  <c r="P156" i="105"/>
  <c r="P87" i="121"/>
  <c r="M87" i="39" s="1"/>
  <c r="K57" i="150" s="1"/>
  <c r="P144" i="121"/>
  <c r="M144" i="39" s="1"/>
  <c r="K114" i="150" s="1"/>
  <c r="P64" i="121"/>
  <c r="M64" i="39" s="1"/>
  <c r="K34" i="150" s="1"/>
  <c r="P18" i="96"/>
  <c r="L18" i="39" s="1"/>
  <c r="P172" i="96"/>
  <c r="P161" i="96"/>
  <c r="P28" i="94"/>
  <c r="J28" i="39" s="1"/>
  <c r="P14" i="94"/>
  <c r="J14" i="39" s="1"/>
  <c r="P115" i="96"/>
  <c r="L115" i="39" s="1"/>
  <c r="J85" i="150" s="1"/>
  <c r="P188" i="116"/>
  <c r="P17" i="116"/>
  <c r="H17" i="39" s="1"/>
  <c r="P107" i="116"/>
  <c r="H107" i="39" s="1"/>
  <c r="F77" i="150" s="1"/>
  <c r="P99" i="93"/>
  <c r="G99" i="39" s="1"/>
  <c r="E69" i="150" s="1"/>
  <c r="P70" i="93"/>
  <c r="G70" i="39" s="1"/>
  <c r="E40" i="150" s="1"/>
  <c r="P89" i="93"/>
  <c r="G89" i="39" s="1"/>
  <c r="E59" i="150" s="1"/>
  <c r="P98" i="134"/>
  <c r="P98" i="39" s="1"/>
  <c r="N68" i="150" s="1"/>
  <c r="P46" i="134"/>
  <c r="P46" i="39" s="1"/>
  <c r="P108" i="134"/>
  <c r="P108" i="39" s="1"/>
  <c r="N78" i="150" s="1"/>
  <c r="P148" i="120"/>
  <c r="I148" i="39" s="1"/>
  <c r="P164" i="120"/>
  <c r="P63" i="120"/>
  <c r="I63" i="39" s="1"/>
  <c r="G33" i="150" s="1"/>
  <c r="P113" i="131"/>
  <c r="O113" i="39" s="1"/>
  <c r="M83" i="150" s="1"/>
  <c r="P133" i="131"/>
  <c r="O133" i="39" s="1"/>
  <c r="M103" i="150" s="1"/>
  <c r="P58" i="131"/>
  <c r="O58" i="39" s="1"/>
  <c r="M28" i="150" s="1"/>
  <c r="P11" i="122"/>
  <c r="N11" i="39" s="1"/>
  <c r="P110" i="122"/>
  <c r="N110" i="39" s="1"/>
  <c r="L80" i="150" s="1"/>
  <c r="P76" i="122"/>
  <c r="N76" i="39" s="1"/>
  <c r="L46" i="150" s="1"/>
  <c r="P151" i="105"/>
  <c r="E151" i="39" s="1"/>
  <c r="P186" i="105"/>
  <c r="P24" i="105"/>
  <c r="E24" i="39" s="1"/>
  <c r="P187" i="121"/>
  <c r="P119" i="121"/>
  <c r="M119" i="39" s="1"/>
  <c r="K89" i="150" s="1"/>
  <c r="P133" i="96"/>
  <c r="L133" i="39" s="1"/>
  <c r="J103" i="150" s="1"/>
  <c r="P181" i="96"/>
  <c r="P74" i="96"/>
  <c r="L74" i="39" s="1"/>
  <c r="J44" i="150" s="1"/>
  <c r="P34" i="94"/>
  <c r="J34" i="39" s="1"/>
  <c r="P83" i="94"/>
  <c r="J83" i="39" s="1"/>
  <c r="H53" i="150" s="1"/>
  <c r="P78" i="94"/>
  <c r="J78" i="39" s="1"/>
  <c r="H48" i="150" s="1"/>
  <c r="P145" i="116"/>
  <c r="H145" i="39" s="1"/>
  <c r="F115" i="150" s="1"/>
  <c r="P53" i="116"/>
  <c r="H53" i="39" s="1"/>
  <c r="F23" i="150" s="1"/>
  <c r="P125" i="116"/>
  <c r="H125" i="39" s="1"/>
  <c r="F95" i="150" s="1"/>
  <c r="P150" i="93"/>
  <c r="G150" i="39" s="1"/>
  <c r="P92" i="93"/>
  <c r="G92" i="39" s="1"/>
  <c r="E62" i="150" s="1"/>
  <c r="P47" i="93"/>
  <c r="G47" i="39" s="1"/>
  <c r="E17" i="150" s="1"/>
  <c r="P9" i="134"/>
  <c r="P9" i="39" s="1"/>
  <c r="P58" i="134"/>
  <c r="P58" i="39" s="1"/>
  <c r="N28" i="150" s="1"/>
  <c r="P55" i="120"/>
  <c r="I55" i="39" s="1"/>
  <c r="G25" i="150" s="1"/>
  <c r="P88" i="120"/>
  <c r="I88" i="39" s="1"/>
  <c r="G58" i="150" s="1"/>
  <c r="P86" i="131"/>
  <c r="O86" i="39" s="1"/>
  <c r="M56" i="150" s="1"/>
  <c r="P51" i="131"/>
  <c r="O51" i="39" s="1"/>
  <c r="M21" i="150" s="1"/>
  <c r="P59" i="122"/>
  <c r="N59" i="39" s="1"/>
  <c r="L29" i="150" s="1"/>
  <c r="P40" i="122"/>
  <c r="N40" i="39" s="1"/>
  <c r="L10" i="150" s="1"/>
  <c r="P63" i="122"/>
  <c r="N63" i="39" s="1"/>
  <c r="L33" i="150" s="1"/>
  <c r="P127" i="105"/>
  <c r="E127" i="39" s="1"/>
  <c r="P178" i="105"/>
  <c r="P110" i="105"/>
  <c r="E110" i="39" s="1"/>
  <c r="P85" i="121"/>
  <c r="M85" i="39" s="1"/>
  <c r="K55" i="150" s="1"/>
  <c r="P134" i="121"/>
  <c r="M134" i="39" s="1"/>
  <c r="K104" i="150" s="1"/>
  <c r="P192" i="121"/>
  <c r="P148" i="96"/>
  <c r="L148" i="39" s="1"/>
  <c r="P7" i="96"/>
  <c r="L7" i="39" s="1"/>
  <c r="P159" i="96"/>
  <c r="P32" i="94"/>
  <c r="J32" i="39" s="1"/>
  <c r="P87" i="94"/>
  <c r="J87" i="39" s="1"/>
  <c r="H57" i="150" s="1"/>
  <c r="P6" i="96"/>
  <c r="L6" i="39" s="1"/>
  <c r="P170" i="116"/>
  <c r="P24" i="116"/>
  <c r="H24" i="39" s="1"/>
  <c r="P157" i="116"/>
  <c r="P117" i="93"/>
  <c r="G117" i="39" s="1"/>
  <c r="E87" i="150" s="1"/>
  <c r="P20" i="93"/>
  <c r="G20" i="39" s="1"/>
  <c r="P60" i="93"/>
  <c r="G60" i="39" s="1"/>
  <c r="E30" i="150" s="1"/>
  <c r="P96" i="134"/>
  <c r="P96" i="39" s="1"/>
  <c r="N66" i="150" s="1"/>
  <c r="P124" i="134"/>
  <c r="P124" i="39" s="1"/>
  <c r="N94" i="150" s="1"/>
  <c r="P140" i="134"/>
  <c r="P140" i="39" s="1"/>
  <c r="N110" i="150" s="1"/>
  <c r="P147" i="120"/>
  <c r="I147" i="39" s="1"/>
  <c r="P66" i="120"/>
  <c r="I66" i="39" s="1"/>
  <c r="G36" i="150" s="1"/>
  <c r="P108" i="120"/>
  <c r="I108" i="39" s="1"/>
  <c r="G78" i="150" s="1"/>
  <c r="P135" i="131"/>
  <c r="O135" i="39" s="1"/>
  <c r="M105" i="150" s="1"/>
  <c r="P96" i="131"/>
  <c r="O96" i="39" s="1"/>
  <c r="M66" i="150" s="1"/>
  <c r="P175" i="122"/>
  <c r="P104" i="122"/>
  <c r="N104" i="39" s="1"/>
  <c r="L74" i="150" s="1"/>
  <c r="P100" i="122"/>
  <c r="N100" i="39" s="1"/>
  <c r="L70" i="150" s="1"/>
  <c r="P138" i="105"/>
  <c r="E138" i="39" s="1"/>
  <c r="P173" i="105"/>
  <c r="P39" i="105"/>
  <c r="E39" i="39" s="1"/>
  <c r="P84" i="121"/>
  <c r="M84" i="39" s="1"/>
  <c r="K54" i="150" s="1"/>
  <c r="P179" i="121"/>
  <c r="P176" i="121"/>
  <c r="P55" i="96"/>
  <c r="L55" i="39" s="1"/>
  <c r="J25" i="150" s="1"/>
  <c r="P80" i="96"/>
  <c r="L80" i="39" s="1"/>
  <c r="J50" i="150" s="1"/>
  <c r="P51" i="96"/>
  <c r="L51" i="39" s="1"/>
  <c r="J21" i="150" s="1"/>
  <c r="P21" i="94"/>
  <c r="J21" i="39" s="1"/>
  <c r="P130" i="94"/>
  <c r="J130" i="39" s="1"/>
  <c r="H100" i="150" s="1"/>
  <c r="P31" i="96"/>
  <c r="L31" i="39" s="1"/>
  <c r="P62" i="94"/>
  <c r="J62" i="39" s="1"/>
  <c r="H32" i="150" s="1"/>
  <c r="P14" i="116"/>
  <c r="H14" i="39" s="1"/>
  <c r="P130" i="116"/>
  <c r="H130" i="39" s="1"/>
  <c r="F100" i="150" s="1"/>
  <c r="P94" i="116"/>
  <c r="H94" i="39" s="1"/>
  <c r="F64" i="150" s="1"/>
  <c r="P151" i="93"/>
  <c r="G151" i="39" s="1"/>
  <c r="P6" i="93"/>
  <c r="G6" i="39" s="1"/>
  <c r="P183" i="93"/>
  <c r="P103" i="134"/>
  <c r="P103" i="39" s="1"/>
  <c r="N73" i="150" s="1"/>
  <c r="P6" i="134"/>
  <c r="P6" i="39" s="1"/>
  <c r="P7" i="134"/>
  <c r="P7" i="39" s="1"/>
  <c r="P187" i="120"/>
  <c r="P120" i="120"/>
  <c r="I120" i="39" s="1"/>
  <c r="G90" i="150" s="1"/>
  <c r="P123" i="120"/>
  <c r="I123" i="39" s="1"/>
  <c r="G93" i="150" s="1"/>
  <c r="P10" i="131"/>
  <c r="O10" i="39" s="1"/>
  <c r="P74" i="131"/>
  <c r="O74" i="39" s="1"/>
  <c r="M44" i="150" s="1"/>
  <c r="P58" i="122"/>
  <c r="N58" i="39" s="1"/>
  <c r="L28" i="150" s="1"/>
  <c r="P22" i="122"/>
  <c r="N22" i="39" s="1"/>
  <c r="P113" i="122"/>
  <c r="N113" i="39" s="1"/>
  <c r="L83" i="150" s="1"/>
  <c r="P134" i="105"/>
  <c r="E134" i="39" s="1"/>
  <c r="P167" i="105"/>
  <c r="P107" i="105"/>
  <c r="E107" i="39" s="1"/>
  <c r="P99" i="121"/>
  <c r="M99" i="39" s="1"/>
  <c r="K69" i="150" s="1"/>
  <c r="P182" i="121"/>
  <c r="P121" i="121"/>
  <c r="M121" i="39" s="1"/>
  <c r="K91" i="150" s="1"/>
  <c r="P114" i="96"/>
  <c r="L114" i="39" s="1"/>
  <c r="J84" i="150" s="1"/>
  <c r="C107" i="150"/>
  <c r="Y137" i="39"/>
  <c r="U137" i="39"/>
  <c r="T137" i="39"/>
  <c r="C51" i="150"/>
  <c r="C79" i="150"/>
  <c r="P83" i="116"/>
  <c r="H83" i="39" s="1"/>
  <c r="F53" i="150" s="1"/>
  <c r="P66" i="122"/>
  <c r="N66" i="39" s="1"/>
  <c r="L36" i="150" s="1"/>
  <c r="P17" i="105"/>
  <c r="E17" i="39" s="1"/>
  <c r="P12" i="105"/>
  <c r="E12" i="39" s="1"/>
  <c r="P145" i="121"/>
  <c r="M145" i="39" s="1"/>
  <c r="K115" i="150" s="1"/>
  <c r="P122" i="94"/>
  <c r="J122" i="39" s="1"/>
  <c r="H92" i="150" s="1"/>
  <c r="P131" i="116"/>
  <c r="H131" i="39" s="1"/>
  <c r="F101" i="150" s="1"/>
  <c r="P88" i="116"/>
  <c r="H88" i="39" s="1"/>
  <c r="F58" i="150" s="1"/>
  <c r="P23" i="116"/>
  <c r="H23" i="39" s="1"/>
  <c r="P144" i="122"/>
  <c r="N144" i="39" s="1"/>
  <c r="L114" i="150" s="1"/>
  <c r="P98" i="105"/>
  <c r="E98" i="39" s="1"/>
  <c r="P132" i="105"/>
  <c r="E132" i="39" s="1"/>
  <c r="P33" i="105"/>
  <c r="E33" i="39" s="1"/>
  <c r="P22" i="116"/>
  <c r="H22" i="39" s="1"/>
  <c r="P119" i="116"/>
  <c r="H119" i="39" s="1"/>
  <c r="F89" i="150" s="1"/>
  <c r="P110" i="116"/>
  <c r="H110" i="39" s="1"/>
  <c r="F80" i="150" s="1"/>
  <c r="P132" i="93"/>
  <c r="G132" i="39" s="1"/>
  <c r="E102" i="150" s="1"/>
  <c r="P37" i="93"/>
  <c r="G37" i="39" s="1"/>
  <c r="E7" i="150" s="1"/>
  <c r="P52" i="93"/>
  <c r="G52" i="39" s="1"/>
  <c r="E22" i="150" s="1"/>
  <c r="P43" i="122"/>
  <c r="N43" i="39" s="1"/>
  <c r="L13" i="150" s="1"/>
  <c r="P129" i="122"/>
  <c r="N129" i="39" s="1"/>
  <c r="L99" i="150" s="1"/>
  <c r="P74" i="105"/>
  <c r="E74" i="39" s="1"/>
  <c r="P69" i="105"/>
  <c r="E69" i="39" s="1"/>
  <c r="P93" i="105"/>
  <c r="E93" i="39" s="1"/>
  <c r="P133" i="121"/>
  <c r="M133" i="39" s="1"/>
  <c r="K103" i="150" s="1"/>
  <c r="P162" i="121"/>
  <c r="P184" i="121"/>
  <c r="P140" i="96"/>
  <c r="L140" i="39" s="1"/>
  <c r="J110" i="150" s="1"/>
  <c r="P25" i="96"/>
  <c r="L25" i="39" s="1"/>
  <c r="P112" i="96"/>
  <c r="L112" i="39" s="1"/>
  <c r="J82" i="150" s="1"/>
  <c r="P66" i="94"/>
  <c r="J66" i="39" s="1"/>
  <c r="H36" i="150" s="1"/>
  <c r="P145" i="94"/>
  <c r="J145" i="39" s="1"/>
  <c r="H115" i="150" s="1"/>
  <c r="P151" i="96"/>
  <c r="L151" i="39" s="1"/>
  <c r="P71" i="94"/>
  <c r="J71" i="39" s="1"/>
  <c r="H41" i="150" s="1"/>
  <c r="P151" i="116"/>
  <c r="H151" i="39" s="1"/>
  <c r="P75" i="116"/>
  <c r="H75" i="39" s="1"/>
  <c r="F45" i="150" s="1"/>
  <c r="P167" i="116"/>
  <c r="P104" i="93"/>
  <c r="G104" i="39" s="1"/>
  <c r="E74" i="150" s="1"/>
  <c r="P168" i="93"/>
  <c r="P58" i="93"/>
  <c r="G58" i="39" s="1"/>
  <c r="E28" i="150" s="1"/>
  <c r="P66" i="131"/>
  <c r="O66" i="39" s="1"/>
  <c r="M36" i="150" s="1"/>
  <c r="P124" i="131"/>
  <c r="O124" i="39" s="1"/>
  <c r="M94" i="150" s="1"/>
  <c r="P21" i="122"/>
  <c r="N21" i="39" s="1"/>
  <c r="P79" i="122"/>
  <c r="N79" i="39" s="1"/>
  <c r="L49" i="150" s="1"/>
  <c r="P130" i="122"/>
  <c r="N130" i="39" s="1"/>
  <c r="L100" i="150" s="1"/>
  <c r="P146" i="105"/>
  <c r="E146" i="39" s="1"/>
  <c r="P159" i="105"/>
  <c r="P101" i="105"/>
  <c r="E101" i="39" s="1"/>
  <c r="P38" i="121"/>
  <c r="M38" i="39" s="1"/>
  <c r="K8" i="150" s="1"/>
  <c r="P148" i="121"/>
  <c r="M148" i="39" s="1"/>
  <c r="P15" i="121"/>
  <c r="M15" i="39" s="1"/>
  <c r="P139" i="96"/>
  <c r="L139" i="39" s="1"/>
  <c r="J109" i="150" s="1"/>
  <c r="P42" i="96"/>
  <c r="L42" i="39" s="1"/>
  <c r="J12" i="150" s="1"/>
  <c r="P111" i="96"/>
  <c r="L111" i="39" s="1"/>
  <c r="J81" i="150" s="1"/>
  <c r="P128" i="94"/>
  <c r="J128" i="39" s="1"/>
  <c r="H98" i="150" s="1"/>
  <c r="P79" i="94"/>
  <c r="J79" i="39" s="1"/>
  <c r="H49" i="150" s="1"/>
  <c r="P148" i="94"/>
  <c r="J148" i="39" s="1"/>
  <c r="P66" i="121"/>
  <c r="M66" i="39" s="1"/>
  <c r="K36" i="150" s="1"/>
  <c r="P118" i="96"/>
  <c r="L118" i="39" s="1"/>
  <c r="J88" i="150" s="1"/>
  <c r="P9" i="94"/>
  <c r="J9" i="39" s="1"/>
  <c r="P153" i="116"/>
  <c r="P84" i="116"/>
  <c r="H84" i="39" s="1"/>
  <c r="F54" i="150" s="1"/>
  <c r="P186" i="93"/>
  <c r="P111" i="93"/>
  <c r="G111" i="39" s="1"/>
  <c r="E81" i="150" s="1"/>
  <c r="P169" i="93"/>
  <c r="P100" i="134"/>
  <c r="P100" i="39" s="1"/>
  <c r="N70" i="150" s="1"/>
  <c r="P21" i="134"/>
  <c r="P21" i="39" s="1"/>
  <c r="P168" i="134"/>
  <c r="P31" i="120"/>
  <c r="I31" i="39" s="1"/>
  <c r="P129" i="120"/>
  <c r="I129" i="39" s="1"/>
  <c r="G99" i="150" s="1"/>
  <c r="P52" i="120"/>
  <c r="I52" i="39" s="1"/>
  <c r="G22" i="150" s="1"/>
  <c r="P149" i="131"/>
  <c r="O149" i="39" s="1"/>
  <c r="U149" i="39" s="1"/>
  <c r="P24" i="131"/>
  <c r="O24" i="39" s="1"/>
  <c r="P133" i="122"/>
  <c r="N133" i="39" s="1"/>
  <c r="L103" i="150" s="1"/>
  <c r="P55" i="122"/>
  <c r="N55" i="39" s="1"/>
  <c r="L25" i="150" s="1"/>
  <c r="P10" i="122"/>
  <c r="N10" i="39" s="1"/>
  <c r="P90" i="105"/>
  <c r="E90" i="39" s="1"/>
  <c r="P120" i="105"/>
  <c r="E120" i="39" s="1"/>
  <c r="P59" i="105"/>
  <c r="E59" i="39" s="1"/>
  <c r="P96" i="121"/>
  <c r="M96" i="39" s="1"/>
  <c r="K66" i="150" s="1"/>
  <c r="P122" i="121"/>
  <c r="M122" i="39" s="1"/>
  <c r="K92" i="150" s="1"/>
  <c r="P20" i="96"/>
  <c r="L20" i="39" s="1"/>
  <c r="P84" i="94"/>
  <c r="J84" i="39" s="1"/>
  <c r="H54" i="150" s="1"/>
  <c r="P28" i="116"/>
  <c r="H28" i="39" s="1"/>
  <c r="P55" i="116"/>
  <c r="H55" i="39" s="1"/>
  <c r="F25" i="150" s="1"/>
  <c r="P12" i="116"/>
  <c r="H12" i="39" s="1"/>
  <c r="P13" i="93"/>
  <c r="G13" i="39" s="1"/>
  <c r="P163" i="93"/>
  <c r="P10" i="93"/>
  <c r="G10" i="39" s="1"/>
  <c r="P66" i="134"/>
  <c r="P66" i="39" s="1"/>
  <c r="N36" i="150" s="1"/>
  <c r="P116" i="134"/>
  <c r="P116" i="39" s="1"/>
  <c r="N86" i="150" s="1"/>
  <c r="P173" i="120"/>
  <c r="P166" i="120"/>
  <c r="P36" i="120"/>
  <c r="I36" i="39" s="1"/>
  <c r="G6" i="150" s="1"/>
  <c r="P42" i="131"/>
  <c r="O42" i="39" s="1"/>
  <c r="M12" i="150" s="1"/>
  <c r="P23" i="131"/>
  <c r="O23" i="39" s="1"/>
  <c r="P163" i="122"/>
  <c r="P19" i="122"/>
  <c r="N19" i="39" s="1"/>
  <c r="P42" i="122"/>
  <c r="N42" i="39" s="1"/>
  <c r="L12" i="150" s="1"/>
  <c r="P133" i="105"/>
  <c r="E133" i="39" s="1"/>
  <c r="P140" i="105"/>
  <c r="E140" i="39" s="1"/>
  <c r="P89" i="105"/>
  <c r="E89" i="39" s="1"/>
  <c r="P79" i="121"/>
  <c r="M79" i="39" s="1"/>
  <c r="K49" i="150" s="1"/>
  <c r="P172" i="121"/>
  <c r="P39" i="121"/>
  <c r="M39" i="39" s="1"/>
  <c r="K9" i="150" s="1"/>
  <c r="P48" i="96"/>
  <c r="L48" i="39" s="1"/>
  <c r="J18" i="150" s="1"/>
  <c r="P44" i="96"/>
  <c r="L44" i="39" s="1"/>
  <c r="J14" i="150" s="1"/>
  <c r="P84" i="96"/>
  <c r="L84" i="39" s="1"/>
  <c r="J54" i="150" s="1"/>
  <c r="P47" i="94"/>
  <c r="J47" i="39" s="1"/>
  <c r="H17" i="150" s="1"/>
  <c r="P108" i="94"/>
  <c r="J108" i="39" s="1"/>
  <c r="H78" i="150" s="1"/>
  <c r="P52" i="96"/>
  <c r="L52" i="39" s="1"/>
  <c r="J22" i="150" s="1"/>
  <c r="P45" i="116"/>
  <c r="H45" i="39" s="1"/>
  <c r="F15" i="150" s="1"/>
  <c r="P63" i="116"/>
  <c r="H63" i="39" s="1"/>
  <c r="F33" i="150" s="1"/>
  <c r="P71" i="116"/>
  <c r="H71" i="39" s="1"/>
  <c r="F41" i="150" s="1"/>
  <c r="P31" i="93"/>
  <c r="G31" i="39" s="1"/>
  <c r="P26" i="93"/>
  <c r="G26" i="39" s="1"/>
  <c r="Y26" i="39" s="1"/>
  <c r="P128" i="93"/>
  <c r="G128" i="39" s="1"/>
  <c r="E98" i="150" s="1"/>
  <c r="P90" i="134"/>
  <c r="P90" i="39" s="1"/>
  <c r="N60" i="150" s="1"/>
  <c r="P55" i="134"/>
  <c r="P55" i="39" s="1"/>
  <c r="N25" i="150" s="1"/>
  <c r="P11" i="134"/>
  <c r="P11" i="39" s="1"/>
  <c r="P22" i="120"/>
  <c r="I22" i="39" s="1"/>
  <c r="P60" i="120"/>
  <c r="I60" i="39" s="1"/>
  <c r="G30" i="150" s="1"/>
  <c r="P24" i="120"/>
  <c r="I24" i="39" s="1"/>
  <c r="P31" i="131"/>
  <c r="O31" i="39" s="1"/>
  <c r="P48" i="131"/>
  <c r="O48" i="39" s="1"/>
  <c r="M18" i="150" s="1"/>
  <c r="P137" i="131"/>
  <c r="O137" i="39" s="1"/>
  <c r="M107" i="150" s="1"/>
  <c r="P85" i="122"/>
  <c r="N85" i="39" s="1"/>
  <c r="L55" i="150" s="1"/>
  <c r="P81" i="122"/>
  <c r="N81" i="39" s="1"/>
  <c r="L51" i="150" s="1"/>
  <c r="P134" i="122"/>
  <c r="N134" i="39" s="1"/>
  <c r="L104" i="150" s="1"/>
  <c r="P54" i="105"/>
  <c r="E54" i="39" s="1"/>
  <c r="P136" i="105"/>
  <c r="E136" i="39" s="1"/>
  <c r="P141" i="121"/>
  <c r="M141" i="39" s="1"/>
  <c r="K111" i="150" s="1"/>
  <c r="P33" i="121"/>
  <c r="M33" i="39" s="1"/>
  <c r="P17" i="121"/>
  <c r="M17" i="39" s="1"/>
  <c r="P132" i="96"/>
  <c r="L132" i="39" s="1"/>
  <c r="J102" i="150" s="1"/>
  <c r="P9" i="96"/>
  <c r="L9" i="39" s="1"/>
  <c r="P45" i="96"/>
  <c r="L45" i="39" s="1"/>
  <c r="J15" i="150" s="1"/>
  <c r="P133" i="94"/>
  <c r="J133" i="39" s="1"/>
  <c r="H103" i="150" s="1"/>
  <c r="P7" i="94"/>
  <c r="J7" i="39" s="1"/>
  <c r="P50" i="121"/>
  <c r="M50" i="39" s="1"/>
  <c r="K20" i="150" s="1"/>
  <c r="P142" i="116"/>
  <c r="H142" i="39" s="1"/>
  <c r="F112" i="150" s="1"/>
  <c r="P42" i="116"/>
  <c r="H42" i="39" s="1"/>
  <c r="F12" i="150" s="1"/>
  <c r="P97" i="116"/>
  <c r="H97" i="39" s="1"/>
  <c r="F67" i="150" s="1"/>
  <c r="P9" i="93"/>
  <c r="G9" i="39" s="1"/>
  <c r="Y9" i="39" s="1"/>
  <c r="P185" i="93"/>
  <c r="P75" i="93"/>
  <c r="G75" i="39" s="1"/>
  <c r="E45" i="150" s="1"/>
  <c r="P39" i="134"/>
  <c r="P39" i="39" s="1"/>
  <c r="N9" i="150" s="1"/>
  <c r="P151" i="134"/>
  <c r="P151" i="39" s="1"/>
  <c r="P125" i="134"/>
  <c r="P125" i="39" s="1"/>
  <c r="N95" i="150" s="1"/>
  <c r="P133" i="120"/>
  <c r="I133" i="39" s="1"/>
  <c r="G103" i="150" s="1"/>
  <c r="P94" i="120"/>
  <c r="I94" i="39" s="1"/>
  <c r="G64" i="150" s="1"/>
  <c r="P114" i="120"/>
  <c r="I114" i="39" s="1"/>
  <c r="G84" i="150" s="1"/>
  <c r="P142" i="131"/>
  <c r="O142" i="39" s="1"/>
  <c r="M112" i="150" s="1"/>
  <c r="P127" i="131"/>
  <c r="O127" i="39" s="1"/>
  <c r="M97" i="150" s="1"/>
  <c r="P35" i="122"/>
  <c r="N35" i="39" s="1"/>
  <c r="P46" i="122"/>
  <c r="N46" i="39" s="1"/>
  <c r="P8" i="122"/>
  <c r="N8" i="39" s="1"/>
  <c r="P95" i="105"/>
  <c r="E95" i="39" s="1"/>
  <c r="P189" i="105"/>
  <c r="P91" i="105"/>
  <c r="E91" i="39" s="1"/>
  <c r="P77" i="121"/>
  <c r="M77" i="39" s="1"/>
  <c r="K47" i="150" s="1"/>
  <c r="P111" i="121"/>
  <c r="M111" i="39" s="1"/>
  <c r="K81" i="150" s="1"/>
  <c r="P185" i="121"/>
  <c r="P150" i="96"/>
  <c r="L150" i="39" s="1"/>
  <c r="P184" i="96"/>
  <c r="P120" i="96"/>
  <c r="L120" i="39" s="1"/>
  <c r="J90" i="150" s="1"/>
  <c r="P25" i="94"/>
  <c r="J25" i="39" s="1"/>
  <c r="P20" i="94"/>
  <c r="J20" i="39" s="1"/>
  <c r="P69" i="96"/>
  <c r="L69" i="39" s="1"/>
  <c r="J39" i="150" s="1"/>
  <c r="P159" i="116"/>
  <c r="P124" i="116"/>
  <c r="H124" i="39" s="1"/>
  <c r="F94" i="150" s="1"/>
  <c r="P64" i="116"/>
  <c r="H64" i="39" s="1"/>
  <c r="F34" i="150" s="1"/>
  <c r="P139" i="93"/>
  <c r="G139" i="39" s="1"/>
  <c r="E109" i="150" s="1"/>
  <c r="P127" i="93"/>
  <c r="G127" i="39" s="1"/>
  <c r="E97" i="150" s="1"/>
  <c r="P101" i="93"/>
  <c r="G101" i="39" s="1"/>
  <c r="E71" i="150" s="1"/>
  <c r="P88" i="134"/>
  <c r="P88" i="39" s="1"/>
  <c r="N58" i="150" s="1"/>
  <c r="P133" i="134"/>
  <c r="P133" i="39" s="1"/>
  <c r="N103" i="150" s="1"/>
  <c r="P146" i="134"/>
  <c r="P146" i="39" s="1"/>
  <c r="N116" i="150" s="1"/>
  <c r="P34" i="120"/>
  <c r="I34" i="39" s="1"/>
  <c r="P75" i="120"/>
  <c r="I75" i="39" s="1"/>
  <c r="G45" i="150" s="1"/>
  <c r="P51" i="120"/>
  <c r="I51" i="39" s="1"/>
  <c r="G21" i="150" s="1"/>
  <c r="P44" i="131"/>
  <c r="O44" i="39" s="1"/>
  <c r="M14" i="150" s="1"/>
  <c r="P79" i="131"/>
  <c r="O79" i="39" s="1"/>
  <c r="M49" i="150" s="1"/>
  <c r="P69" i="131"/>
  <c r="O69" i="39" s="1"/>
  <c r="M39" i="150" s="1"/>
  <c r="P148" i="122"/>
  <c r="N148" i="39" s="1"/>
  <c r="P48" i="122"/>
  <c r="N48" i="39" s="1"/>
  <c r="L18" i="150" s="1"/>
  <c r="P189" i="122"/>
  <c r="P145" i="105"/>
  <c r="E145" i="39" s="1"/>
  <c r="P168" i="105"/>
  <c r="P84" i="105"/>
  <c r="E84" i="39" s="1"/>
  <c r="P76" i="121"/>
  <c r="M76" i="39" s="1"/>
  <c r="K46" i="150" s="1"/>
  <c r="P126" i="121"/>
  <c r="M126" i="39" s="1"/>
  <c r="K96" i="150" s="1"/>
  <c r="P173" i="121"/>
  <c r="P147" i="96"/>
  <c r="L147" i="39" s="1"/>
  <c r="P164" i="96"/>
  <c r="P39" i="96"/>
  <c r="L39" i="39" s="1"/>
  <c r="J9" i="150" s="1"/>
  <c r="P117" i="94"/>
  <c r="J117" i="39" s="1"/>
  <c r="H87" i="150" s="1"/>
  <c r="P140" i="94"/>
  <c r="J140" i="39" s="1"/>
  <c r="H110" i="150" s="1"/>
  <c r="P187" i="96"/>
  <c r="B9" i="149"/>
  <c r="P191" i="116"/>
  <c r="P69" i="116"/>
  <c r="H69" i="39" s="1"/>
  <c r="F39" i="150" s="1"/>
  <c r="P185" i="116"/>
  <c r="P147" i="93"/>
  <c r="G147" i="39" s="1"/>
  <c r="P21" i="93"/>
  <c r="G21" i="39" s="1"/>
  <c r="U21" i="39" s="1"/>
  <c r="P184" i="93"/>
  <c r="P95" i="134"/>
  <c r="P95" i="39" s="1"/>
  <c r="N65" i="150" s="1"/>
  <c r="P144" i="134"/>
  <c r="P144" i="39" s="1"/>
  <c r="N114" i="150" s="1"/>
  <c r="P121" i="134"/>
  <c r="P121" i="39" s="1"/>
  <c r="N91" i="150" s="1"/>
  <c r="P155" i="120"/>
  <c r="P56" i="120"/>
  <c r="I56" i="39" s="1"/>
  <c r="G26" i="150" s="1"/>
  <c r="P54" i="120"/>
  <c r="I54" i="39" s="1"/>
  <c r="G24" i="150" s="1"/>
  <c r="P105" i="131"/>
  <c r="O105" i="39" s="1"/>
  <c r="M75" i="150" s="1"/>
  <c r="P118" i="131"/>
  <c r="O118" i="39" s="1"/>
  <c r="M88" i="150" s="1"/>
  <c r="P150" i="122"/>
  <c r="N150" i="39" s="1"/>
  <c r="P70" i="122"/>
  <c r="N70" i="39" s="1"/>
  <c r="L40" i="150" s="1"/>
  <c r="P13" i="122"/>
  <c r="N13" i="39" s="1"/>
  <c r="P15" i="105"/>
  <c r="E15" i="39" s="1"/>
  <c r="P50" i="105"/>
  <c r="E50" i="39" s="1"/>
  <c r="P68" i="105"/>
  <c r="E68" i="39" s="1"/>
  <c r="P91" i="121"/>
  <c r="M91" i="39" s="1"/>
  <c r="K61" i="150" s="1"/>
  <c r="P105" i="121"/>
  <c r="M105" i="39" s="1"/>
  <c r="K75" i="150" s="1"/>
  <c r="P30" i="121"/>
  <c r="M30" i="39" s="1"/>
  <c r="P42" i="94"/>
  <c r="J42" i="39" s="1"/>
  <c r="H12" i="150" s="1"/>
  <c r="C83" i="150"/>
  <c r="C25" i="150"/>
  <c r="Y55" i="39"/>
  <c r="U55" i="39"/>
  <c r="C48" i="150"/>
  <c r="P53" i="105"/>
  <c r="E53" i="39" s="1"/>
  <c r="P175" i="121"/>
  <c r="P58" i="121"/>
  <c r="M58" i="39" s="1"/>
  <c r="K28" i="150" s="1"/>
  <c r="P95" i="94"/>
  <c r="J95" i="39" s="1"/>
  <c r="H65" i="150" s="1"/>
  <c r="P39" i="94"/>
  <c r="J39" i="39" s="1"/>
  <c r="H9" i="150" s="1"/>
  <c r="H8" i="149" s="1"/>
  <c r="P88" i="121"/>
  <c r="M88" i="39" s="1"/>
  <c r="K58" i="150" s="1"/>
  <c r="P42" i="121"/>
  <c r="M42" i="39" s="1"/>
  <c r="K12" i="150" s="1"/>
  <c r="P133" i="116"/>
  <c r="H133" i="39" s="1"/>
  <c r="F103" i="150" s="1"/>
  <c r="P80" i="116"/>
  <c r="H80" i="39" s="1"/>
  <c r="F50" i="150" s="1"/>
  <c r="P16" i="116"/>
  <c r="H16" i="39" s="1"/>
  <c r="P56" i="122"/>
  <c r="N56" i="39" s="1"/>
  <c r="L26" i="150" s="1"/>
  <c r="P103" i="122"/>
  <c r="N103" i="39" s="1"/>
  <c r="L73" i="150" s="1"/>
  <c r="P82" i="122"/>
  <c r="N82" i="39" s="1"/>
  <c r="L52" i="150" s="1"/>
  <c r="P71" i="105"/>
  <c r="E71" i="39" s="1"/>
  <c r="P99" i="105"/>
  <c r="E99" i="39" s="1"/>
  <c r="P160" i="105"/>
  <c r="P80" i="121"/>
  <c r="M80" i="39" s="1"/>
  <c r="K50" i="150" s="1"/>
  <c r="P168" i="121"/>
  <c r="P38" i="96"/>
  <c r="L38" i="39" s="1"/>
  <c r="J8" i="150" s="1"/>
  <c r="P46" i="94"/>
  <c r="J46" i="39" s="1"/>
  <c r="P36" i="116"/>
  <c r="H36" i="39" s="1"/>
  <c r="F6" i="150" s="1"/>
  <c r="P90" i="116"/>
  <c r="H90" i="39" s="1"/>
  <c r="F60" i="150" s="1"/>
  <c r="P57" i="116"/>
  <c r="H57" i="39" s="1"/>
  <c r="F27" i="150" s="1"/>
  <c r="P165" i="93"/>
  <c r="P114" i="93"/>
  <c r="G114" i="39" s="1"/>
  <c r="E84" i="150" s="1"/>
  <c r="P8" i="93"/>
  <c r="G8" i="39" s="1"/>
  <c r="P27" i="122"/>
  <c r="N27" i="39" s="1"/>
  <c r="P114" i="122"/>
  <c r="N114" i="39" s="1"/>
  <c r="L84" i="150" s="1"/>
  <c r="P75" i="122"/>
  <c r="N75" i="39" s="1"/>
  <c r="L45" i="150" s="1"/>
  <c r="P30" i="105"/>
  <c r="E30" i="39" s="1"/>
  <c r="P8" i="105"/>
  <c r="E8" i="39" s="1"/>
  <c r="P180" i="105"/>
  <c r="P65" i="121"/>
  <c r="M65" i="39" s="1"/>
  <c r="K35" i="150" s="1"/>
  <c r="P170" i="121"/>
  <c r="P14" i="121"/>
  <c r="M14" i="39" s="1"/>
  <c r="P179" i="96"/>
  <c r="P95" i="96"/>
  <c r="L95" i="39" s="1"/>
  <c r="J65" i="150" s="1"/>
  <c r="P77" i="96"/>
  <c r="L77" i="39" s="1"/>
  <c r="J47" i="150" s="1"/>
  <c r="P44" i="94"/>
  <c r="J44" i="39" s="1"/>
  <c r="H14" i="150" s="1"/>
  <c r="P63" i="94"/>
  <c r="J63" i="39" s="1"/>
  <c r="H33" i="150" s="1"/>
  <c r="P120" i="94"/>
  <c r="J120" i="39" s="1"/>
  <c r="H90" i="150" s="1"/>
  <c r="P144" i="116"/>
  <c r="H144" i="39" s="1"/>
  <c r="F114" i="150" s="1"/>
  <c r="P95" i="116"/>
  <c r="H95" i="39" s="1"/>
  <c r="F65" i="150" s="1"/>
  <c r="P60" i="116"/>
  <c r="H60" i="39" s="1"/>
  <c r="F30" i="150" s="1"/>
  <c r="P152" i="93"/>
  <c r="G152" i="39" s="1"/>
  <c r="P166" i="93"/>
  <c r="P126" i="93"/>
  <c r="G126" i="39" s="1"/>
  <c r="E96" i="150" s="1"/>
  <c r="P11" i="131"/>
  <c r="O11" i="39" s="1"/>
  <c r="P19" i="131"/>
  <c r="O19" i="39" s="1"/>
  <c r="P145" i="122"/>
  <c r="N145" i="39" s="1"/>
  <c r="L115" i="150" s="1"/>
  <c r="P15" i="122"/>
  <c r="N15" i="39" s="1"/>
  <c r="P41" i="122"/>
  <c r="N41" i="39" s="1"/>
  <c r="L11" i="150" s="1"/>
  <c r="P143" i="105"/>
  <c r="E143" i="39" s="1"/>
  <c r="P52" i="105"/>
  <c r="E52" i="39" s="1"/>
  <c r="P94" i="105"/>
  <c r="E94" i="39" s="1"/>
  <c r="P102" i="121"/>
  <c r="M102" i="39" s="1"/>
  <c r="K72" i="150" s="1"/>
  <c r="P16" i="121"/>
  <c r="M16" i="39" s="1"/>
  <c r="P8" i="121"/>
  <c r="M8" i="39" s="1"/>
  <c r="P32" i="96"/>
  <c r="L32" i="39" s="1"/>
  <c r="P123" i="96"/>
  <c r="L123" i="39" s="1"/>
  <c r="J93" i="150" s="1"/>
  <c r="P103" i="96"/>
  <c r="L103" i="39" s="1"/>
  <c r="J73" i="150" s="1"/>
  <c r="P31" i="94"/>
  <c r="J31" i="39" s="1"/>
  <c r="P45" i="94"/>
  <c r="J45" i="39" s="1"/>
  <c r="H15" i="150" s="1"/>
  <c r="P101" i="96"/>
  <c r="L101" i="39" s="1"/>
  <c r="J71" i="150" s="1"/>
  <c r="P111" i="116"/>
  <c r="H111" i="39" s="1"/>
  <c r="F81" i="150" s="1"/>
  <c r="P118" i="116"/>
  <c r="H118" i="39" s="1"/>
  <c r="F88" i="150" s="1"/>
  <c r="P163" i="116"/>
  <c r="P18" i="93"/>
  <c r="G18" i="39" s="1"/>
  <c r="P59" i="93"/>
  <c r="G59" i="39" s="1"/>
  <c r="E29" i="150" s="1"/>
  <c r="P143" i="93"/>
  <c r="G143" i="39" s="1"/>
  <c r="E113" i="150" s="1"/>
  <c r="P97" i="134"/>
  <c r="P97" i="39" s="1"/>
  <c r="N67" i="150" s="1"/>
  <c r="P119" i="134"/>
  <c r="P119" i="39" s="1"/>
  <c r="N89" i="150" s="1"/>
  <c r="P44" i="134"/>
  <c r="P44" i="39" s="1"/>
  <c r="N14" i="150" s="1"/>
  <c r="P29" i="120"/>
  <c r="I29" i="39" s="1"/>
  <c r="Y29" i="39" s="1"/>
  <c r="P11" i="120"/>
  <c r="I11" i="39" s="1"/>
  <c r="P97" i="120"/>
  <c r="I97" i="39" s="1"/>
  <c r="G67" i="150" s="1"/>
  <c r="P41" i="131"/>
  <c r="O41" i="39" s="1"/>
  <c r="M11" i="150" s="1"/>
  <c r="P47" i="131"/>
  <c r="O47" i="39" s="1"/>
  <c r="M17" i="150" s="1"/>
  <c r="P91" i="131"/>
  <c r="O91" i="39" s="1"/>
  <c r="M61" i="150" s="1"/>
  <c r="P26" i="122"/>
  <c r="N26" i="39" s="1"/>
  <c r="P64" i="122"/>
  <c r="N64" i="39" s="1"/>
  <c r="L34" i="150" s="1"/>
  <c r="P91" i="122"/>
  <c r="N91" i="39" s="1"/>
  <c r="L61" i="150" s="1"/>
  <c r="P31" i="105"/>
  <c r="E31" i="39" s="1"/>
  <c r="P18" i="105"/>
  <c r="E18" i="39" s="1"/>
  <c r="P72" i="105"/>
  <c r="E72" i="39" s="1"/>
  <c r="P36" i="121"/>
  <c r="M36" i="39" s="1"/>
  <c r="K6" i="150" s="1"/>
  <c r="P193" i="121"/>
  <c r="P188" i="121"/>
  <c r="P167" i="96"/>
  <c r="P109" i="96"/>
  <c r="L109" i="39" s="1"/>
  <c r="J79" i="150" s="1"/>
  <c r="P93" i="96"/>
  <c r="L93" i="39" s="1"/>
  <c r="J63" i="150" s="1"/>
  <c r="P135" i="94"/>
  <c r="J135" i="39" s="1"/>
  <c r="H105" i="150" s="1"/>
  <c r="P138" i="94"/>
  <c r="J138" i="39" s="1"/>
  <c r="H108" i="150" s="1"/>
  <c r="P121" i="96"/>
  <c r="L121" i="39" s="1"/>
  <c r="J91" i="150" s="1"/>
  <c r="P166" i="116"/>
  <c r="P72" i="116"/>
  <c r="H72" i="39" s="1"/>
  <c r="F42" i="150" s="1"/>
  <c r="P43" i="116"/>
  <c r="H43" i="39" s="1"/>
  <c r="F13" i="150" s="1"/>
  <c r="P32" i="93"/>
  <c r="G32" i="39" s="1"/>
  <c r="T32" i="39" s="1"/>
  <c r="P41" i="93"/>
  <c r="G41" i="39" s="1"/>
  <c r="E11" i="150" s="1"/>
  <c r="P175" i="93"/>
  <c r="P80" i="134"/>
  <c r="P80" i="39" s="1"/>
  <c r="N50" i="150" s="1"/>
  <c r="P112" i="134"/>
  <c r="P112" i="39" s="1"/>
  <c r="N82" i="150" s="1"/>
  <c r="P18" i="134"/>
  <c r="P18" i="39" s="1"/>
  <c r="P32" i="120"/>
  <c r="I32" i="39" s="1"/>
  <c r="P113" i="120"/>
  <c r="I113" i="39" s="1"/>
  <c r="G83" i="150" s="1"/>
  <c r="P103" i="120"/>
  <c r="I103" i="39" s="1"/>
  <c r="G73" i="150" s="1"/>
  <c r="P106" i="131"/>
  <c r="O106" i="39" s="1"/>
  <c r="M76" i="150" s="1"/>
  <c r="P144" i="131"/>
  <c r="O144" i="39" s="1"/>
  <c r="M114" i="150" s="1"/>
  <c r="P109" i="131"/>
  <c r="O109" i="39" s="1"/>
  <c r="M79" i="150" s="1"/>
  <c r="P176" i="122"/>
  <c r="P120" i="122"/>
  <c r="N120" i="39" s="1"/>
  <c r="L90" i="150" s="1"/>
  <c r="P92" i="122"/>
  <c r="N92" i="39" s="1"/>
  <c r="L62" i="150" s="1"/>
  <c r="P147" i="105"/>
  <c r="E147" i="39" s="1"/>
  <c r="P118" i="105"/>
  <c r="E118" i="39" s="1"/>
  <c r="P83" i="105"/>
  <c r="E83" i="39" s="1"/>
  <c r="P69" i="121"/>
  <c r="M69" i="39" s="1"/>
  <c r="K39" i="150" s="1"/>
  <c r="P174" i="121"/>
  <c r="P117" i="121"/>
  <c r="M117" i="39" s="1"/>
  <c r="K87" i="150" s="1"/>
  <c r="P183" i="96"/>
  <c r="P108" i="96"/>
  <c r="L108" i="39" s="1"/>
  <c r="J78" i="150" s="1"/>
  <c r="P124" i="96"/>
  <c r="L124" i="39" s="1"/>
  <c r="J94" i="150" s="1"/>
  <c r="P143" i="94"/>
  <c r="J143" i="39" s="1"/>
  <c r="H113" i="150" s="1"/>
  <c r="P51" i="94"/>
  <c r="J51" i="39" s="1"/>
  <c r="H21" i="150" s="1"/>
  <c r="P171" i="96"/>
  <c r="P186" i="116"/>
  <c r="P129" i="116"/>
  <c r="H129" i="39" s="1"/>
  <c r="F99" i="150" s="1"/>
  <c r="P79" i="116"/>
  <c r="H79" i="39" s="1"/>
  <c r="F49" i="150" s="1"/>
  <c r="P7" i="93"/>
  <c r="G7" i="39" s="1"/>
  <c r="P71" i="93"/>
  <c r="G71" i="39" s="1"/>
  <c r="E41" i="150" s="1"/>
  <c r="P125" i="93"/>
  <c r="G125" i="39" s="1"/>
  <c r="E95" i="150" s="1"/>
  <c r="P87" i="134"/>
  <c r="P87" i="39" s="1"/>
  <c r="N57" i="150" s="1"/>
  <c r="P127" i="134"/>
  <c r="P127" i="39" s="1"/>
  <c r="N97" i="150" s="1"/>
  <c r="P156" i="134"/>
  <c r="P184" i="120"/>
  <c r="P143" i="120"/>
  <c r="I143" i="39" s="1"/>
  <c r="G113" i="150" s="1"/>
  <c r="P121" i="120"/>
  <c r="I121" i="39" s="1"/>
  <c r="G91" i="150" s="1"/>
  <c r="P12" i="131"/>
  <c r="O12" i="39" s="1"/>
  <c r="P104" i="131"/>
  <c r="O104" i="39" s="1"/>
  <c r="M74" i="150" s="1"/>
  <c r="P151" i="122"/>
  <c r="N151" i="39" s="1"/>
  <c r="P111" i="122"/>
  <c r="N111" i="39" s="1"/>
  <c r="L81" i="150" s="1"/>
  <c r="P128" i="122"/>
  <c r="N128" i="39" s="1"/>
  <c r="L98" i="150" s="1"/>
  <c r="P14" i="105"/>
  <c r="E14" i="39" s="1"/>
  <c r="P76" i="105"/>
  <c r="E76" i="39" s="1"/>
  <c r="P154" i="105"/>
  <c r="P83" i="121"/>
  <c r="M83" i="39" s="1"/>
  <c r="K53" i="150" s="1"/>
  <c r="P9" i="121"/>
  <c r="M9" i="39" s="1"/>
  <c r="P143" i="96"/>
  <c r="L143" i="39" s="1"/>
  <c r="J113" i="150" s="1"/>
  <c r="P81" i="94"/>
  <c r="J81" i="39" s="1"/>
  <c r="H51" i="150" s="1"/>
  <c r="C81" i="150"/>
  <c r="Y6" i="39"/>
  <c r="U6" i="39"/>
  <c r="T6" i="39"/>
  <c r="C12" i="150"/>
  <c r="P138" i="122"/>
  <c r="N138" i="39" s="1"/>
  <c r="L108" i="150" s="1"/>
  <c r="P23" i="105"/>
  <c r="E23" i="39" s="1"/>
  <c r="P38" i="105"/>
  <c r="E38" i="39" s="1"/>
  <c r="P187" i="105"/>
  <c r="P97" i="121"/>
  <c r="M97" i="39" s="1"/>
  <c r="K67" i="150" s="1"/>
  <c r="P20" i="121"/>
  <c r="M20" i="39" s="1"/>
  <c r="P53" i="121"/>
  <c r="M53" i="39" s="1"/>
  <c r="K23" i="150" s="1"/>
  <c r="P136" i="94"/>
  <c r="J136" i="39" s="1"/>
  <c r="H106" i="150" s="1"/>
  <c r="P89" i="94"/>
  <c r="J89" i="39" s="1"/>
  <c r="H59" i="150" s="1"/>
  <c r="P62" i="121"/>
  <c r="M62" i="39" s="1"/>
  <c r="K32" i="150" s="1"/>
  <c r="P109" i="121"/>
  <c r="M109" i="39" s="1"/>
  <c r="K79" i="150" s="1"/>
  <c r="P132" i="116"/>
  <c r="H132" i="39" s="1"/>
  <c r="F102" i="150" s="1"/>
  <c r="P73" i="116"/>
  <c r="H73" i="39" s="1"/>
  <c r="F43" i="150" s="1"/>
  <c r="P99" i="116"/>
  <c r="H99" i="39" s="1"/>
  <c r="F69" i="150" s="1"/>
  <c r="P25" i="122"/>
  <c r="N25" i="39" s="1"/>
  <c r="P7" i="122"/>
  <c r="N7" i="39" s="1"/>
  <c r="P127" i="122"/>
  <c r="N127" i="39" s="1"/>
  <c r="L97" i="150" s="1"/>
  <c r="P103" i="105"/>
  <c r="E103" i="39" s="1"/>
  <c r="P126" i="105"/>
  <c r="E126" i="39" s="1"/>
  <c r="P62" i="105"/>
  <c r="E62" i="39" s="1"/>
  <c r="P71" i="121"/>
  <c r="M71" i="39" s="1"/>
  <c r="K41" i="150" s="1"/>
  <c r="P10" i="121"/>
  <c r="M10" i="39" s="1"/>
  <c r="P184" i="116"/>
  <c r="P47" i="116"/>
  <c r="H47" i="39" s="1"/>
  <c r="F17" i="150" s="1"/>
  <c r="P38" i="116"/>
  <c r="H38" i="39" s="1"/>
  <c r="F8" i="150" s="1"/>
  <c r="P42" i="93"/>
  <c r="G42" i="39" s="1"/>
  <c r="E12" i="150" s="1"/>
  <c r="P74" i="93"/>
  <c r="G74" i="39" s="1"/>
  <c r="E44" i="150" s="1"/>
  <c r="P78" i="93"/>
  <c r="G78" i="39" s="1"/>
  <c r="E48" i="150" s="1"/>
  <c r="P170" i="122"/>
  <c r="P152" i="122"/>
  <c r="N152" i="39" s="1"/>
  <c r="P17" i="122"/>
  <c r="N17" i="39" s="1"/>
  <c r="P28" i="105"/>
  <c r="E28" i="39" s="1"/>
  <c r="P117" i="105"/>
  <c r="E117" i="39" s="1"/>
  <c r="P152" i="105"/>
  <c r="E152" i="39" s="1"/>
  <c r="P37" i="121"/>
  <c r="M37" i="39" s="1"/>
  <c r="K7" i="150" s="1"/>
  <c r="P159" i="121"/>
  <c r="P131" i="121"/>
  <c r="M131" i="39" s="1"/>
  <c r="K101" i="150" s="1"/>
  <c r="P62" i="96"/>
  <c r="L62" i="39" s="1"/>
  <c r="J32" i="150" s="1"/>
  <c r="P65" i="96"/>
  <c r="L65" i="39" s="1"/>
  <c r="J35" i="150" s="1"/>
  <c r="P40" i="96"/>
  <c r="L40" i="39" s="1"/>
  <c r="J10" i="150" s="1"/>
  <c r="P70" i="94"/>
  <c r="J70" i="39" s="1"/>
  <c r="H40" i="150" s="1"/>
  <c r="P92" i="94"/>
  <c r="J92" i="39" s="1"/>
  <c r="H62" i="150" s="1"/>
  <c r="P74" i="94"/>
  <c r="J74" i="39" s="1"/>
  <c r="H44" i="150" s="1"/>
  <c r="P113" i="116"/>
  <c r="H113" i="39" s="1"/>
  <c r="F83" i="150" s="1"/>
  <c r="P89" i="116"/>
  <c r="H89" i="39" s="1"/>
  <c r="F59" i="150" s="1"/>
  <c r="P120" i="116"/>
  <c r="H120" i="39" s="1"/>
  <c r="F90" i="150" s="1"/>
  <c r="P188" i="93"/>
  <c r="P19" i="93"/>
  <c r="G19" i="39" s="1"/>
  <c r="P138" i="93"/>
  <c r="G138" i="39" s="1"/>
  <c r="E108" i="150" s="1"/>
  <c r="P108" i="131"/>
  <c r="O108" i="39" s="1"/>
  <c r="M78" i="150" s="1"/>
  <c r="P98" i="131"/>
  <c r="O98" i="39" s="1"/>
  <c r="M68" i="150" s="1"/>
  <c r="P140" i="122"/>
  <c r="N140" i="39" s="1"/>
  <c r="L110" i="150" s="1"/>
  <c r="P108" i="122"/>
  <c r="N108" i="39" s="1"/>
  <c r="L78" i="150" s="1"/>
  <c r="P18" i="122"/>
  <c r="N18" i="39" s="1"/>
  <c r="P106" i="105"/>
  <c r="E106" i="39" s="1"/>
  <c r="P97" i="105"/>
  <c r="E97" i="39" s="1"/>
  <c r="P88" i="105"/>
  <c r="E88" i="39" s="1"/>
  <c r="P94" i="121"/>
  <c r="M94" i="39" s="1"/>
  <c r="K64" i="150" s="1"/>
  <c r="P59" i="121"/>
  <c r="M59" i="39" s="1"/>
  <c r="K29" i="150" s="1"/>
  <c r="P115" i="121"/>
  <c r="M115" i="39" s="1"/>
  <c r="K85" i="150" s="1"/>
  <c r="P30" i="96"/>
  <c r="L30" i="39" s="1"/>
  <c r="P50" i="96"/>
  <c r="L50" i="39" s="1"/>
  <c r="J20" i="150" s="1"/>
  <c r="P173" i="96"/>
  <c r="P150" i="94"/>
  <c r="J150" i="39" s="1"/>
  <c r="P114" i="94"/>
  <c r="J114" i="39" s="1"/>
  <c r="H84" i="150" s="1"/>
  <c r="P175" i="96"/>
  <c r="P27" i="116"/>
  <c r="H27" i="39" s="1"/>
  <c r="Y27" i="39" s="1"/>
  <c r="P68" i="116"/>
  <c r="H68" i="39" s="1"/>
  <c r="F38" i="150" s="1"/>
  <c r="P9" i="116"/>
  <c r="H9" i="39" s="1"/>
  <c r="P73" i="93"/>
  <c r="G73" i="39" s="1"/>
  <c r="E43" i="150" s="1"/>
  <c r="P17" i="93"/>
  <c r="G17" i="39" s="1"/>
  <c r="P44" i="93"/>
  <c r="G44" i="39" s="1"/>
  <c r="E14" i="150" s="1"/>
  <c r="P89" i="134"/>
  <c r="P89" i="39" s="1"/>
  <c r="N59" i="150" s="1"/>
  <c r="P158" i="134"/>
  <c r="P163" i="134"/>
  <c r="P26" i="120"/>
  <c r="I26" i="39" s="1"/>
  <c r="P67" i="120"/>
  <c r="I67" i="39" s="1"/>
  <c r="G37" i="150" s="1"/>
  <c r="P16" i="120"/>
  <c r="I16" i="39" s="1"/>
  <c r="P111" i="131"/>
  <c r="O111" i="39" s="1"/>
  <c r="M81" i="150" s="1"/>
  <c r="P38" i="131"/>
  <c r="O38" i="39" s="1"/>
  <c r="M8" i="150" s="1"/>
  <c r="P59" i="131"/>
  <c r="O59" i="39" s="1"/>
  <c r="M29" i="150" s="1"/>
  <c r="P30" i="122"/>
  <c r="N30" i="39" s="1"/>
  <c r="P14" i="122"/>
  <c r="N14" i="39" s="1"/>
  <c r="P16" i="122"/>
  <c r="N16" i="39" s="1"/>
  <c r="P150" i="105"/>
  <c r="E150" i="39" s="1"/>
  <c r="P105" i="105"/>
  <c r="E105" i="39" s="1"/>
  <c r="P70" i="105"/>
  <c r="E70" i="39" s="1"/>
  <c r="P60" i="121"/>
  <c r="M60" i="39" s="1"/>
  <c r="K30" i="150" s="1"/>
  <c r="P169" i="121"/>
  <c r="P106" i="121"/>
  <c r="M106" i="39" s="1"/>
  <c r="K76" i="150" s="1"/>
  <c r="P67" i="96"/>
  <c r="L67" i="39" s="1"/>
  <c r="J37" i="150" s="1"/>
  <c r="P81" i="96"/>
  <c r="L81" i="39" s="1"/>
  <c r="J51" i="150" s="1"/>
  <c r="P29" i="96"/>
  <c r="L29" i="39" s="1"/>
  <c r="P58" i="94"/>
  <c r="J58" i="39" s="1"/>
  <c r="H28" i="150" s="1"/>
  <c r="P106" i="94"/>
  <c r="J106" i="39" s="1"/>
  <c r="H76" i="150" s="1"/>
  <c r="P75" i="96"/>
  <c r="L75" i="39" s="1"/>
  <c r="J45" i="150" s="1"/>
  <c r="P143" i="116"/>
  <c r="H143" i="39" s="1"/>
  <c r="F113" i="150" s="1"/>
  <c r="P46" i="116"/>
  <c r="H46" i="39" s="1"/>
  <c r="P169" i="116"/>
  <c r="P28" i="93"/>
  <c r="G28" i="39" s="1"/>
  <c r="P153" i="93"/>
  <c r="P55" i="93"/>
  <c r="G55" i="39" s="1"/>
  <c r="E25" i="150" s="1"/>
  <c r="P69" i="134"/>
  <c r="P69" i="39" s="1"/>
  <c r="N39" i="150" s="1"/>
  <c r="P105" i="134"/>
  <c r="P105" i="39" s="1"/>
  <c r="N75" i="150" s="1"/>
  <c r="P141" i="134"/>
  <c r="P141" i="39" s="1"/>
  <c r="N111" i="150" s="1"/>
  <c r="P185" i="120"/>
  <c r="P186" i="120"/>
  <c r="P7" i="120"/>
  <c r="I7" i="39" s="1"/>
  <c r="P148" i="131"/>
  <c r="O148" i="39" s="1"/>
  <c r="P80" i="131"/>
  <c r="O80" i="39" s="1"/>
  <c r="M50" i="150" s="1"/>
  <c r="P132" i="131"/>
  <c r="O132" i="39" s="1"/>
  <c r="M102" i="150" s="1"/>
  <c r="P126" i="122"/>
  <c r="N126" i="39" s="1"/>
  <c r="L96" i="150" s="1"/>
  <c r="P68" i="122"/>
  <c r="N68" i="39" s="1"/>
  <c r="L38" i="150" s="1"/>
  <c r="P7" i="105"/>
  <c r="E7" i="39" s="1"/>
  <c r="P73" i="105"/>
  <c r="E73" i="39" s="1"/>
  <c r="P125" i="105"/>
  <c r="E125" i="39" s="1"/>
  <c r="P56" i="121"/>
  <c r="M56" i="39" s="1"/>
  <c r="K26" i="150" s="1"/>
  <c r="P25" i="121"/>
  <c r="M25" i="39" s="1"/>
  <c r="P146" i="121"/>
  <c r="M146" i="39" s="1"/>
  <c r="K116" i="150" s="1"/>
  <c r="P72" i="96"/>
  <c r="L72" i="39" s="1"/>
  <c r="J42" i="150" s="1"/>
  <c r="P89" i="96"/>
  <c r="L89" i="39" s="1"/>
  <c r="J59" i="150" s="1"/>
  <c r="P96" i="94"/>
  <c r="J96" i="39" s="1"/>
  <c r="H66" i="150" s="1"/>
  <c r="P68" i="94"/>
  <c r="J68" i="39" s="1"/>
  <c r="H38" i="150" s="1"/>
  <c r="P121" i="94"/>
  <c r="J121" i="39" s="1"/>
  <c r="H91" i="150" s="1"/>
  <c r="P17" i="96"/>
  <c r="L17" i="39" s="1"/>
  <c r="C9" i="149"/>
  <c r="P155" i="116"/>
  <c r="P65" i="93"/>
  <c r="G65" i="39" s="1"/>
  <c r="E35" i="150" s="1"/>
  <c r="P16" i="93"/>
  <c r="G16" i="39" s="1"/>
  <c r="P79" i="134"/>
  <c r="P79" i="39" s="1"/>
  <c r="N49" i="150" s="1"/>
  <c r="P41" i="134"/>
  <c r="P41" i="39" s="1"/>
  <c r="N11" i="150" s="1"/>
  <c r="P177" i="120"/>
  <c r="P114" i="131"/>
  <c r="O114" i="39" s="1"/>
  <c r="M84" i="150" s="1"/>
  <c r="P87" i="131"/>
  <c r="O87" i="39" s="1"/>
  <c r="M57" i="150" s="1"/>
  <c r="P12" i="122"/>
  <c r="N12" i="39" s="1"/>
  <c r="P50" i="122"/>
  <c r="N50" i="39" s="1"/>
  <c r="L20" i="150" s="1"/>
  <c r="P181" i="105"/>
  <c r="P177" i="105"/>
  <c r="P75" i="121"/>
  <c r="M75" i="39" s="1"/>
  <c r="K45" i="150" s="1"/>
  <c r="Y152" i="39" l="1"/>
  <c r="U152" i="39"/>
  <c r="T152" i="39"/>
  <c r="C69" i="150"/>
  <c r="T99" i="39"/>
  <c r="Y99" i="39"/>
  <c r="U99" i="39"/>
  <c r="U32" i="39"/>
  <c r="C44" i="150"/>
  <c r="Y74" i="39"/>
  <c r="T74" i="39"/>
  <c r="U74" i="39"/>
  <c r="W51" i="150"/>
  <c r="S51" i="150"/>
  <c r="R51" i="150"/>
  <c r="Y151" i="39"/>
  <c r="T151" i="39"/>
  <c r="U151" i="39"/>
  <c r="T108" i="39"/>
  <c r="T27" i="39"/>
  <c r="C34" i="150"/>
  <c r="Y64" i="39"/>
  <c r="U64" i="39"/>
  <c r="T64" i="39"/>
  <c r="W62" i="150"/>
  <c r="S62" i="150"/>
  <c r="R62" i="150"/>
  <c r="T82" i="39"/>
  <c r="U34" i="39"/>
  <c r="T34" i="39"/>
  <c r="Y34" i="39"/>
  <c r="C55" i="150"/>
  <c r="Y85" i="39"/>
  <c r="T85" i="39"/>
  <c r="U85" i="39"/>
  <c r="T60" i="39"/>
  <c r="Y123" i="39"/>
  <c r="C99" i="150"/>
  <c r="Y129" i="39"/>
  <c r="T129" i="39"/>
  <c r="U129" i="39"/>
  <c r="H5" i="149"/>
  <c r="G5" i="149"/>
  <c r="U100" i="39"/>
  <c r="T116" i="39"/>
  <c r="C74" i="150"/>
  <c r="Y104" i="39"/>
  <c r="T104" i="39"/>
  <c r="U104" i="39"/>
  <c r="T21" i="39"/>
  <c r="T102" i="39"/>
  <c r="C87" i="150"/>
  <c r="Y117" i="39"/>
  <c r="T117" i="39"/>
  <c r="U117" i="39"/>
  <c r="C41" i="150"/>
  <c r="Y71" i="39"/>
  <c r="U71" i="39"/>
  <c r="T71" i="39"/>
  <c r="Y32" i="39"/>
  <c r="W25" i="150"/>
  <c r="S25" i="150"/>
  <c r="R25" i="150"/>
  <c r="U109" i="39"/>
  <c r="C77" i="150"/>
  <c r="Y107" i="39"/>
  <c r="U107" i="39"/>
  <c r="T107" i="39"/>
  <c r="C9" i="150"/>
  <c r="Y39" i="39"/>
  <c r="T39" i="39"/>
  <c r="U39" i="39"/>
  <c r="C80" i="150"/>
  <c r="Y110" i="39"/>
  <c r="U110" i="39"/>
  <c r="T110" i="39"/>
  <c r="C49" i="150"/>
  <c r="Y79" i="39"/>
  <c r="T79" i="39"/>
  <c r="U79" i="39"/>
  <c r="U108" i="39"/>
  <c r="U27" i="39"/>
  <c r="C89" i="150"/>
  <c r="Y119" i="39"/>
  <c r="U119" i="39"/>
  <c r="T119" i="39"/>
  <c r="C92" i="150"/>
  <c r="Y122" i="39"/>
  <c r="U122" i="39"/>
  <c r="T122" i="39"/>
  <c r="U63" i="39"/>
  <c r="U82" i="39"/>
  <c r="C105" i="150"/>
  <c r="Y135" i="39"/>
  <c r="T135" i="39"/>
  <c r="U135" i="39"/>
  <c r="U60" i="39"/>
  <c r="U123" i="39"/>
  <c r="C36" i="150"/>
  <c r="Y66" i="39"/>
  <c r="T66" i="39"/>
  <c r="U66" i="39"/>
  <c r="Y100" i="39"/>
  <c r="Y116" i="39"/>
  <c r="C82" i="150"/>
  <c r="Y112" i="39"/>
  <c r="U112" i="39"/>
  <c r="T112" i="39"/>
  <c r="Y16" i="39"/>
  <c r="U16" i="39"/>
  <c r="T16" i="39"/>
  <c r="Y20" i="39"/>
  <c r="U20" i="39"/>
  <c r="T20" i="39"/>
  <c r="Y21" i="39"/>
  <c r="U102" i="39"/>
  <c r="C76" i="150"/>
  <c r="Y106" i="39"/>
  <c r="U106" i="39"/>
  <c r="T106" i="39"/>
  <c r="C8" i="150"/>
  <c r="Y38" i="39"/>
  <c r="U38" i="39"/>
  <c r="T38" i="39"/>
  <c r="Y28" i="39"/>
  <c r="U28" i="39"/>
  <c r="T28" i="39"/>
  <c r="G6" i="149"/>
  <c r="H6" i="149"/>
  <c r="C38" i="150"/>
  <c r="U68" i="39"/>
  <c r="Y68" i="39"/>
  <c r="T68" i="39"/>
  <c r="C54" i="150"/>
  <c r="T84" i="39"/>
  <c r="U84" i="39"/>
  <c r="Y84" i="39"/>
  <c r="C106" i="150"/>
  <c r="Y136" i="39"/>
  <c r="U136" i="39"/>
  <c r="T136" i="39"/>
  <c r="C59" i="150"/>
  <c r="Y89" i="39"/>
  <c r="T89" i="39"/>
  <c r="U89" i="39"/>
  <c r="G7" i="149"/>
  <c r="H7" i="149"/>
  <c r="T109" i="39"/>
  <c r="C11" i="150"/>
  <c r="Y41" i="39"/>
  <c r="T41" i="39"/>
  <c r="U41" i="39"/>
  <c r="W78" i="150"/>
  <c r="S78" i="150"/>
  <c r="R78" i="150"/>
  <c r="T63" i="39"/>
  <c r="Y82" i="39"/>
  <c r="Y60" i="39"/>
  <c r="T123" i="39"/>
  <c r="C85" i="150"/>
  <c r="T115" i="39"/>
  <c r="Y115" i="39"/>
  <c r="U115" i="39"/>
  <c r="W70" i="150"/>
  <c r="S70" i="150"/>
  <c r="R70" i="150"/>
  <c r="C11" i="149"/>
  <c r="U116" i="39"/>
  <c r="C57" i="150"/>
  <c r="Y87" i="39"/>
  <c r="T87" i="39"/>
  <c r="U87" i="39"/>
  <c r="T26" i="39"/>
  <c r="Y102" i="39"/>
  <c r="C43" i="150"/>
  <c r="Y73" i="39"/>
  <c r="T73" i="39"/>
  <c r="U73" i="39"/>
  <c r="C96" i="150"/>
  <c r="Y126" i="39"/>
  <c r="U126" i="39"/>
  <c r="T126" i="39"/>
  <c r="Y23" i="39"/>
  <c r="T23" i="39"/>
  <c r="U23" i="39"/>
  <c r="C53" i="150"/>
  <c r="U83" i="39"/>
  <c r="T83" i="39"/>
  <c r="Y83" i="39"/>
  <c r="H11" i="149"/>
  <c r="G11" i="149"/>
  <c r="T78" i="39"/>
  <c r="C6" i="149"/>
  <c r="B6" i="149"/>
  <c r="F16" i="150"/>
  <c r="U111" i="39"/>
  <c r="C88" i="150"/>
  <c r="Y118" i="39"/>
  <c r="T118" i="39"/>
  <c r="U118" i="39"/>
  <c r="C42" i="150"/>
  <c r="Y72" i="39"/>
  <c r="U72" i="39"/>
  <c r="T72" i="39"/>
  <c r="C64" i="150"/>
  <c r="Y94" i="39"/>
  <c r="U94" i="39"/>
  <c r="T94" i="39"/>
  <c r="C8" i="149"/>
  <c r="B8" i="149"/>
  <c r="H16" i="150"/>
  <c r="U78" i="39"/>
  <c r="T113" i="39"/>
  <c r="C20" i="150"/>
  <c r="Y50" i="39"/>
  <c r="U50" i="39"/>
  <c r="T50" i="39"/>
  <c r="C61" i="150"/>
  <c r="T91" i="39"/>
  <c r="U91" i="39"/>
  <c r="Y91" i="39"/>
  <c r="C24" i="150"/>
  <c r="Y54" i="39"/>
  <c r="U54" i="39"/>
  <c r="T54" i="39"/>
  <c r="C110" i="150"/>
  <c r="U140" i="39"/>
  <c r="Y140" i="39"/>
  <c r="T140" i="39"/>
  <c r="C29" i="150"/>
  <c r="T59" i="39"/>
  <c r="U59" i="39"/>
  <c r="Y59" i="39"/>
  <c r="Y109" i="39"/>
  <c r="C104" i="150"/>
  <c r="Y134" i="39"/>
  <c r="U134" i="39"/>
  <c r="T134" i="39"/>
  <c r="C108" i="150"/>
  <c r="Y138" i="39"/>
  <c r="U138" i="39"/>
  <c r="T138" i="39"/>
  <c r="C97" i="150"/>
  <c r="Y127" i="39"/>
  <c r="T127" i="39"/>
  <c r="U127" i="39"/>
  <c r="C14" i="149"/>
  <c r="B14" i="149"/>
  <c r="N16" i="150"/>
  <c r="C31" i="150"/>
  <c r="Y61" i="39"/>
  <c r="T61" i="39"/>
  <c r="U61" i="39"/>
  <c r="U77" i="39"/>
  <c r="U9" i="39"/>
  <c r="H10" i="149"/>
  <c r="G10" i="149"/>
  <c r="C98" i="150"/>
  <c r="Y128" i="39"/>
  <c r="U128" i="39"/>
  <c r="T128" i="39"/>
  <c r="Y63" i="39"/>
  <c r="W52" i="150"/>
  <c r="S52" i="150"/>
  <c r="R52" i="150"/>
  <c r="C37" i="150"/>
  <c r="T67" i="39"/>
  <c r="Y67" i="39"/>
  <c r="U67" i="39"/>
  <c r="C13" i="150"/>
  <c r="Y43" i="39"/>
  <c r="T43" i="39"/>
  <c r="U43" i="39"/>
  <c r="W30" i="150"/>
  <c r="R30" i="150"/>
  <c r="S30" i="150"/>
  <c r="W93" i="150"/>
  <c r="S93" i="150"/>
  <c r="R93" i="150"/>
  <c r="C45" i="150"/>
  <c r="T75" i="39"/>
  <c r="Y75" i="39"/>
  <c r="U75" i="39"/>
  <c r="B3" i="149"/>
  <c r="C3" i="149"/>
  <c r="C16" i="150"/>
  <c r="Y46" i="39"/>
  <c r="U46" i="39"/>
  <c r="T46" i="39"/>
  <c r="T148" i="39"/>
  <c r="B11" i="149"/>
  <c r="W86" i="150"/>
  <c r="S86" i="150"/>
  <c r="R86" i="150"/>
  <c r="Y35" i="39"/>
  <c r="T35" i="39"/>
  <c r="U35" i="39"/>
  <c r="U26" i="39"/>
  <c r="W72" i="150"/>
  <c r="S72" i="150"/>
  <c r="R72" i="150"/>
  <c r="C73" i="150"/>
  <c r="Y103" i="39"/>
  <c r="T103" i="39"/>
  <c r="U103" i="39"/>
  <c r="U113" i="39"/>
  <c r="T42" i="39"/>
  <c r="T111" i="39"/>
  <c r="C46" i="150"/>
  <c r="U76" i="39"/>
  <c r="T76" i="39"/>
  <c r="Y76" i="39"/>
  <c r="Y147" i="39"/>
  <c r="T147" i="39"/>
  <c r="U147" i="39"/>
  <c r="Y18" i="39"/>
  <c r="U18" i="39"/>
  <c r="T18" i="39"/>
  <c r="C22" i="150"/>
  <c r="U52" i="39"/>
  <c r="T52" i="39"/>
  <c r="Y52" i="39"/>
  <c r="Y78" i="39"/>
  <c r="Y113" i="39"/>
  <c r="Y15" i="39"/>
  <c r="T15" i="39"/>
  <c r="U15" i="39"/>
  <c r="C115" i="150"/>
  <c r="Y145" i="39"/>
  <c r="T145" i="39"/>
  <c r="U145" i="39"/>
  <c r="C103" i="150"/>
  <c r="Y133" i="39"/>
  <c r="T133" i="39"/>
  <c r="U133" i="39"/>
  <c r="C90" i="150"/>
  <c r="Y120" i="39"/>
  <c r="T120" i="39"/>
  <c r="U120" i="39"/>
  <c r="C71" i="150"/>
  <c r="Y101" i="39"/>
  <c r="T101" i="39"/>
  <c r="U101" i="39"/>
  <c r="Y33" i="39"/>
  <c r="U33" i="39"/>
  <c r="T33" i="39"/>
  <c r="W79" i="150"/>
  <c r="S79" i="150"/>
  <c r="R79" i="150"/>
  <c r="W107" i="150"/>
  <c r="S107" i="150"/>
  <c r="R107" i="150"/>
  <c r="C7" i="150"/>
  <c r="Y37" i="39"/>
  <c r="T37" i="39"/>
  <c r="U37" i="39"/>
  <c r="T77" i="39"/>
  <c r="T9" i="39"/>
  <c r="B5" i="149"/>
  <c r="C5" i="149"/>
  <c r="E16" i="150"/>
  <c r="C94" i="150"/>
  <c r="Y124" i="39"/>
  <c r="U124" i="39"/>
  <c r="T124" i="39"/>
  <c r="W33" i="150"/>
  <c r="S33" i="150"/>
  <c r="R33" i="150"/>
  <c r="C114" i="150"/>
  <c r="Y144" i="39"/>
  <c r="T144" i="39"/>
  <c r="U144" i="39"/>
  <c r="Y22" i="39"/>
  <c r="U22" i="39"/>
  <c r="T22" i="39"/>
  <c r="C101" i="150"/>
  <c r="Y131" i="39"/>
  <c r="T131" i="39"/>
  <c r="U131" i="39"/>
  <c r="U29" i="39"/>
  <c r="U148" i="39"/>
  <c r="Y36" i="39"/>
  <c r="T40" i="39"/>
  <c r="C32" i="150"/>
  <c r="Y62" i="39"/>
  <c r="U62" i="39"/>
  <c r="T62" i="39"/>
  <c r="Y7" i="39"/>
  <c r="T7" i="39"/>
  <c r="U7" i="39"/>
  <c r="U42" i="39"/>
  <c r="Y111" i="39"/>
  <c r="Y14" i="39"/>
  <c r="T14" i="39"/>
  <c r="U14" i="39"/>
  <c r="Y31" i="39"/>
  <c r="T31" i="39"/>
  <c r="U31" i="39"/>
  <c r="C113" i="150"/>
  <c r="Y143" i="39"/>
  <c r="T143" i="39"/>
  <c r="U143" i="39"/>
  <c r="W48" i="150"/>
  <c r="S48" i="150"/>
  <c r="R48" i="150"/>
  <c r="W83" i="150"/>
  <c r="S83" i="150"/>
  <c r="R83" i="150"/>
  <c r="C65" i="150"/>
  <c r="Y95" i="39"/>
  <c r="U95" i="39"/>
  <c r="T95" i="39"/>
  <c r="C60" i="150"/>
  <c r="Y90" i="39"/>
  <c r="U90" i="39"/>
  <c r="T90" i="39"/>
  <c r="C102" i="150"/>
  <c r="Y132" i="39"/>
  <c r="U132" i="39"/>
  <c r="T132" i="39"/>
  <c r="Y12" i="39"/>
  <c r="U12" i="39"/>
  <c r="T12" i="39"/>
  <c r="U81" i="39"/>
  <c r="C21" i="150"/>
  <c r="Y51" i="39"/>
  <c r="T51" i="39"/>
  <c r="U51" i="39"/>
  <c r="Y77" i="39"/>
  <c r="C84" i="150"/>
  <c r="Y114" i="39"/>
  <c r="U114" i="39"/>
  <c r="T114" i="39"/>
  <c r="Y13" i="39"/>
  <c r="T13" i="39"/>
  <c r="U13" i="39"/>
  <c r="T92" i="39"/>
  <c r="T149" i="39"/>
  <c r="C7" i="149"/>
  <c r="C17" i="150"/>
  <c r="Y47" i="39"/>
  <c r="T47" i="39"/>
  <c r="U47" i="39"/>
  <c r="C15" i="150"/>
  <c r="Y45" i="39"/>
  <c r="T45" i="39"/>
  <c r="U45" i="39"/>
  <c r="Y11" i="39"/>
  <c r="T11" i="39"/>
  <c r="U11" i="39"/>
  <c r="T29" i="39"/>
  <c r="C112" i="150"/>
  <c r="Y142" i="39"/>
  <c r="U142" i="39"/>
  <c r="T142" i="39"/>
  <c r="T36" i="39"/>
  <c r="C111" i="150"/>
  <c r="Y141" i="39"/>
  <c r="T141" i="39"/>
  <c r="U141" i="39"/>
  <c r="H12" i="149"/>
  <c r="G12" i="149"/>
  <c r="C13" i="149"/>
  <c r="U40" i="39"/>
  <c r="Y150" i="39"/>
  <c r="U150" i="39"/>
  <c r="T150" i="39"/>
  <c r="C40" i="150"/>
  <c r="Y70" i="39"/>
  <c r="U70" i="39"/>
  <c r="T70" i="39"/>
  <c r="C58" i="150"/>
  <c r="Y88" i="39"/>
  <c r="T88" i="39"/>
  <c r="U88" i="39"/>
  <c r="W81" i="150"/>
  <c r="S81" i="150"/>
  <c r="R81" i="150"/>
  <c r="C23" i="150"/>
  <c r="Y53" i="39"/>
  <c r="T53" i="39"/>
  <c r="U53" i="39"/>
  <c r="C116" i="150"/>
  <c r="Y146" i="39"/>
  <c r="U146" i="39"/>
  <c r="T146" i="39"/>
  <c r="C63" i="150"/>
  <c r="Y93" i="39"/>
  <c r="T93" i="39"/>
  <c r="U93" i="39"/>
  <c r="C68" i="150"/>
  <c r="Y98" i="39"/>
  <c r="U98" i="39"/>
  <c r="T98" i="39"/>
  <c r="Y17" i="39"/>
  <c r="T17" i="39"/>
  <c r="U17" i="39"/>
  <c r="T81" i="39"/>
  <c r="Y24" i="39"/>
  <c r="T24" i="39"/>
  <c r="U24" i="39"/>
  <c r="C100" i="150"/>
  <c r="Y130" i="39"/>
  <c r="U130" i="39"/>
  <c r="T130" i="39"/>
  <c r="C35" i="150"/>
  <c r="Y65" i="39"/>
  <c r="T65" i="39"/>
  <c r="U65" i="39"/>
  <c r="W47" i="150"/>
  <c r="S47" i="150"/>
  <c r="R47" i="150"/>
  <c r="C50" i="150"/>
  <c r="Y80" i="39"/>
  <c r="T80" i="39"/>
  <c r="U80" i="39"/>
  <c r="U92" i="39"/>
  <c r="B7" i="149"/>
  <c r="C10" i="149"/>
  <c r="B10" i="149"/>
  <c r="J16" i="150"/>
  <c r="C14" i="150"/>
  <c r="U44" i="39"/>
  <c r="T44" i="39"/>
  <c r="Y44" i="39"/>
  <c r="C56" i="150"/>
  <c r="Y86" i="39"/>
  <c r="U86" i="39"/>
  <c r="T86" i="39"/>
  <c r="C18" i="150"/>
  <c r="Y48" i="39"/>
  <c r="T48" i="39"/>
  <c r="U48" i="39"/>
  <c r="C91" i="150"/>
  <c r="Y121" i="39"/>
  <c r="T121" i="39"/>
  <c r="U121" i="39"/>
  <c r="U36" i="39"/>
  <c r="B13" i="149"/>
  <c r="Y40" i="39"/>
  <c r="Y42" i="39"/>
  <c r="Y8" i="39"/>
  <c r="U8" i="39"/>
  <c r="T8" i="39"/>
  <c r="C95" i="150"/>
  <c r="Y125" i="39"/>
  <c r="T125" i="39"/>
  <c r="U125" i="39"/>
  <c r="C75" i="150"/>
  <c r="Y105" i="39"/>
  <c r="U105" i="39"/>
  <c r="T105" i="39"/>
  <c r="C67" i="150"/>
  <c r="Y97" i="39"/>
  <c r="T97" i="39"/>
  <c r="U97" i="39"/>
  <c r="W12" i="150"/>
  <c r="S12" i="150"/>
  <c r="R12" i="150"/>
  <c r="Y30" i="39"/>
  <c r="U30" i="39"/>
  <c r="T30" i="39"/>
  <c r="T55" i="39"/>
  <c r="L16" i="150"/>
  <c r="B12" i="149"/>
  <c r="C12" i="149"/>
  <c r="C39" i="150"/>
  <c r="Y69" i="39"/>
  <c r="T69" i="39"/>
  <c r="U69" i="39"/>
  <c r="Y81" i="39"/>
  <c r="C28" i="150"/>
  <c r="Y58" i="39"/>
  <c r="U58" i="39"/>
  <c r="T58" i="39"/>
  <c r="C26" i="150"/>
  <c r="Y56" i="39"/>
  <c r="T56" i="39"/>
  <c r="U56" i="39"/>
  <c r="Y108" i="39"/>
  <c r="C66" i="150"/>
  <c r="Y96" i="39"/>
  <c r="U96" i="39"/>
  <c r="T96" i="39"/>
  <c r="C27" i="150"/>
  <c r="Y57" i="39"/>
  <c r="T57" i="39"/>
  <c r="U57" i="39"/>
  <c r="Y92" i="39"/>
  <c r="Y10" i="39"/>
  <c r="T10" i="39"/>
  <c r="U10" i="39"/>
  <c r="C19" i="150"/>
  <c r="Y49" i="39"/>
  <c r="T49" i="39"/>
  <c r="U49" i="39"/>
  <c r="Y19" i="39"/>
  <c r="T19" i="39"/>
  <c r="U19" i="39"/>
  <c r="C109" i="150"/>
  <c r="Y139" i="39"/>
  <c r="U139" i="39"/>
  <c r="T139" i="39"/>
  <c r="Y25" i="39"/>
  <c r="T25" i="39"/>
  <c r="U25" i="39"/>
  <c r="T100" i="39"/>
  <c r="H3" i="149"/>
  <c r="W6" i="150"/>
  <c r="G3" i="149"/>
  <c r="S6" i="150"/>
  <c r="R6" i="150"/>
  <c r="H13" i="149"/>
  <c r="G13" i="149"/>
  <c r="W10" i="150"/>
  <c r="S10" i="150"/>
  <c r="R10" i="150"/>
  <c r="W58" i="150" l="1"/>
  <c r="S58" i="150"/>
  <c r="R58" i="150"/>
  <c r="W90" i="150"/>
  <c r="S90" i="150"/>
  <c r="R90" i="150"/>
  <c r="W115" i="150"/>
  <c r="S115" i="150"/>
  <c r="R115" i="150"/>
  <c r="W45" i="150"/>
  <c r="S45" i="150"/>
  <c r="R45" i="150"/>
  <c r="W85" i="150"/>
  <c r="S85" i="150"/>
  <c r="R85" i="150"/>
  <c r="W41" i="150"/>
  <c r="R41" i="150"/>
  <c r="S41" i="150"/>
  <c r="W55" i="150"/>
  <c r="S55" i="150"/>
  <c r="R55" i="150"/>
  <c r="W23" i="150"/>
  <c r="S23" i="150"/>
  <c r="R23" i="150"/>
  <c r="W108" i="150"/>
  <c r="S108" i="150"/>
  <c r="R108" i="150"/>
  <c r="W43" i="150"/>
  <c r="R43" i="150"/>
  <c r="S43" i="150"/>
  <c r="W92" i="150"/>
  <c r="S92" i="150"/>
  <c r="R92" i="150"/>
  <c r="H22" i="149"/>
  <c r="H23" i="149" s="1"/>
  <c r="H21" i="149"/>
  <c r="W91" i="150"/>
  <c r="S91" i="150"/>
  <c r="R91" i="150"/>
  <c r="W56" i="150"/>
  <c r="S56" i="150"/>
  <c r="R56" i="150"/>
  <c r="W100" i="150"/>
  <c r="S100" i="150"/>
  <c r="R100" i="150"/>
  <c r="W84" i="150"/>
  <c r="S84" i="150"/>
  <c r="R84" i="150"/>
  <c r="W73" i="150"/>
  <c r="S73" i="150"/>
  <c r="R73" i="150"/>
  <c r="W16" i="150"/>
  <c r="R16" i="150"/>
  <c r="S16" i="150"/>
  <c r="W13" i="150"/>
  <c r="S13" i="150"/>
  <c r="R13" i="150"/>
  <c r="W29" i="150"/>
  <c r="S29" i="150"/>
  <c r="R29" i="150"/>
  <c r="W24" i="150"/>
  <c r="R24" i="150"/>
  <c r="S24" i="150"/>
  <c r="W20" i="150"/>
  <c r="S20" i="150"/>
  <c r="R20" i="150"/>
  <c r="W59" i="150"/>
  <c r="S59" i="150"/>
  <c r="R59" i="150"/>
  <c r="W54" i="150"/>
  <c r="S54" i="150"/>
  <c r="R54" i="150"/>
  <c r="W74" i="150"/>
  <c r="S74" i="150"/>
  <c r="R74" i="150"/>
  <c r="W99" i="150"/>
  <c r="S99" i="150"/>
  <c r="R99" i="150"/>
  <c r="W26" i="150"/>
  <c r="S26" i="150"/>
  <c r="R26" i="150"/>
  <c r="W60" i="150"/>
  <c r="S60" i="150"/>
  <c r="R60" i="150"/>
  <c r="W46" i="150"/>
  <c r="S46" i="150"/>
  <c r="R46" i="150"/>
  <c r="C22" i="149"/>
  <c r="C23" i="149" s="1"/>
  <c r="C21" i="149"/>
  <c r="W64" i="150"/>
  <c r="S64" i="150"/>
  <c r="R64" i="150"/>
  <c r="W88" i="150"/>
  <c r="S88" i="150"/>
  <c r="R88" i="150"/>
  <c r="W11" i="150"/>
  <c r="S11" i="150"/>
  <c r="R11" i="150"/>
  <c r="W76" i="150"/>
  <c r="S76" i="150"/>
  <c r="R76" i="150"/>
  <c r="W105" i="150"/>
  <c r="S105" i="150"/>
  <c r="R105" i="150"/>
  <c r="W49" i="150"/>
  <c r="S49" i="150"/>
  <c r="R49" i="150"/>
  <c r="W9" i="150"/>
  <c r="S9" i="150"/>
  <c r="R9" i="150"/>
  <c r="W34" i="150"/>
  <c r="S34" i="150"/>
  <c r="R34" i="150"/>
  <c r="W109" i="150"/>
  <c r="S109" i="150"/>
  <c r="R109" i="150"/>
  <c r="W32" i="150"/>
  <c r="S32" i="150"/>
  <c r="R32" i="150"/>
  <c r="W63" i="150"/>
  <c r="S63" i="150"/>
  <c r="R63" i="150"/>
  <c r="W28" i="150"/>
  <c r="S28" i="150"/>
  <c r="R28" i="150"/>
  <c r="W40" i="150"/>
  <c r="R40" i="150"/>
  <c r="S40" i="150"/>
  <c r="W112" i="150"/>
  <c r="S112" i="150"/>
  <c r="R112" i="150"/>
  <c r="W15" i="150"/>
  <c r="S15" i="150"/>
  <c r="R15" i="150"/>
  <c r="W71" i="150"/>
  <c r="S71" i="150"/>
  <c r="R71" i="150"/>
  <c r="W103" i="150"/>
  <c r="S103" i="150"/>
  <c r="R103" i="150"/>
  <c r="B22" i="149"/>
  <c r="B23" i="149" s="1"/>
  <c r="B21" i="149"/>
  <c r="W87" i="150"/>
  <c r="S87" i="150"/>
  <c r="R87" i="150"/>
  <c r="W69" i="150"/>
  <c r="S69" i="150"/>
  <c r="R69" i="150"/>
  <c r="W17" i="150"/>
  <c r="S17" i="150"/>
  <c r="R17" i="150"/>
  <c r="W101" i="150"/>
  <c r="S101" i="150"/>
  <c r="R101" i="150"/>
  <c r="W66" i="150"/>
  <c r="S66" i="150"/>
  <c r="R66" i="150"/>
  <c r="W75" i="150"/>
  <c r="S75" i="150"/>
  <c r="R75" i="150"/>
  <c r="W68" i="150"/>
  <c r="S68" i="150"/>
  <c r="R68" i="150"/>
  <c r="W116" i="150"/>
  <c r="S116" i="150"/>
  <c r="R116" i="150"/>
  <c r="W97" i="150"/>
  <c r="S97" i="150"/>
  <c r="R97" i="150"/>
  <c r="W104" i="150"/>
  <c r="S104" i="150"/>
  <c r="R104" i="150"/>
  <c r="W96" i="150"/>
  <c r="S96" i="150"/>
  <c r="R96" i="150"/>
  <c r="W36" i="150"/>
  <c r="S36" i="150"/>
  <c r="R36" i="150"/>
  <c r="W89" i="150"/>
  <c r="S89" i="150"/>
  <c r="R89" i="150"/>
  <c r="W39" i="150"/>
  <c r="R39" i="150"/>
  <c r="S39" i="150"/>
  <c r="W22" i="150"/>
  <c r="S22" i="150"/>
  <c r="R22" i="150"/>
  <c r="W18" i="150"/>
  <c r="S18" i="150"/>
  <c r="R18" i="150"/>
  <c r="W14" i="150"/>
  <c r="R14" i="150"/>
  <c r="S14" i="150"/>
  <c r="W35" i="150"/>
  <c r="R35" i="150"/>
  <c r="S35" i="150"/>
  <c r="W94" i="150"/>
  <c r="S94" i="150"/>
  <c r="R94" i="150"/>
  <c r="W37" i="150"/>
  <c r="S37" i="150"/>
  <c r="R37" i="150"/>
  <c r="W98" i="150"/>
  <c r="S98" i="150"/>
  <c r="R98" i="150"/>
  <c r="W31" i="150"/>
  <c r="S31" i="150"/>
  <c r="R31" i="150"/>
  <c r="W110" i="150"/>
  <c r="S110" i="150"/>
  <c r="R110" i="150"/>
  <c r="W61" i="150"/>
  <c r="S61" i="150"/>
  <c r="R61" i="150"/>
  <c r="W53" i="150"/>
  <c r="S53" i="150"/>
  <c r="R53" i="150"/>
  <c r="W106" i="150"/>
  <c r="S106" i="150"/>
  <c r="R106" i="150"/>
  <c r="W38" i="150"/>
  <c r="S38" i="150"/>
  <c r="R38" i="150"/>
  <c r="W113" i="150"/>
  <c r="S113" i="150"/>
  <c r="R113" i="150"/>
  <c r="G22" i="149"/>
  <c r="G23" i="149" s="1"/>
  <c r="G21" i="149"/>
  <c r="W19" i="150"/>
  <c r="S19" i="150"/>
  <c r="R19" i="150"/>
  <c r="W27" i="150"/>
  <c r="S27" i="150"/>
  <c r="R27" i="150"/>
  <c r="W67" i="150"/>
  <c r="S67" i="150"/>
  <c r="R67" i="150"/>
  <c r="W95" i="150"/>
  <c r="S95" i="150"/>
  <c r="R95" i="150"/>
  <c r="W50" i="150"/>
  <c r="S50" i="150"/>
  <c r="R50" i="150"/>
  <c r="W111" i="150"/>
  <c r="S111" i="150"/>
  <c r="R111" i="150"/>
  <c r="W21" i="150"/>
  <c r="S21" i="150"/>
  <c r="R21" i="150"/>
  <c r="W102" i="150"/>
  <c r="S102" i="150"/>
  <c r="R102" i="150"/>
  <c r="W65" i="150"/>
  <c r="S65" i="150"/>
  <c r="R65" i="150"/>
  <c r="W114" i="150"/>
  <c r="S114" i="150"/>
  <c r="R114" i="150"/>
  <c r="W7" i="150"/>
  <c r="S7" i="150"/>
  <c r="R7" i="150"/>
  <c r="W42" i="150"/>
  <c r="R42" i="150"/>
  <c r="S42" i="150"/>
  <c r="W57" i="150"/>
  <c r="S57" i="150"/>
  <c r="R57" i="150"/>
  <c r="W8" i="150"/>
  <c r="S8" i="150"/>
  <c r="R8" i="150"/>
  <c r="W82" i="150"/>
  <c r="S82" i="150"/>
  <c r="R82" i="150"/>
  <c r="W80" i="150"/>
  <c r="S80" i="150"/>
  <c r="R80" i="150"/>
  <c r="W77" i="150"/>
  <c r="S77" i="150"/>
  <c r="R77" i="150"/>
  <c r="W44" i="150"/>
  <c r="S44" i="150"/>
  <c r="R44" i="150"/>
  <c r="C24" i="149" l="1"/>
  <c r="B24" i="149"/>
  <c r="G24" i="149"/>
  <c r="H24" i="149"/>
</calcChain>
</file>

<file path=xl/sharedStrings.xml><?xml version="1.0" encoding="utf-8"?>
<sst xmlns="http://schemas.openxmlformats.org/spreadsheetml/2006/main" count="375" uniqueCount="53">
  <si>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</si>
  <si>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</si>
  <si>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</si>
  <si>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</si>
  <si>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</si>
  <si>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</si>
  <si>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</si>
  <si>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</si>
  <si>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</si>
  <si>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</si>
  <si>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</si>
  <si>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</si>
  <si>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</si>
  <si>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</si>
  <si>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</si>
  <si>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</si>
  <si>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</si>
  <si>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</si>
  <si>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</si>
  <si>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R1_DensMeanChannel1::R1_eCFP</t>
  </si>
  <si>
    <t>R2_DensMeanChannel1::R2_eCFP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</si>
  <si>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</si>
  <si>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</si>
  <si>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</si>
  <si>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</si>
  <si>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</si>
  <si>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</si>
  <si>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</si>
  <si>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</si>
  <si>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</si>
  <si>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</si>
  <si>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</si>
  <si>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</si>
  <si>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</si>
  <si>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</si>
  <si>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</si>
  <si>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</si>
  <si>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</si>
  <si>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</si>
  <si>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</si>
  <si>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well-fed</t>
  </si>
  <si>
    <t>R1_DensMeanChannel0::R1_eYFP</t>
  </si>
  <si>
    <t>R2_DensMeanChannel0::R2_eYFP</t>
  </si>
  <si>
    <t>start of final graph</t>
  </si>
  <si>
    <t>MAX ends</t>
  </si>
  <si>
    <t>Mean</t>
  </si>
  <si>
    <t>SD</t>
  </si>
  <si>
    <t>3X SD</t>
  </si>
  <si>
    <t>Mean + 3X SD</t>
  </si>
  <si>
    <t>Min</t>
  </si>
  <si>
    <t>EAH259 [AIB::CaM]</t>
  </si>
  <si>
    <t>5s before air pulse baseline cutoff</t>
  </si>
  <si>
    <t>Max/Min response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</si>
</sst>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02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1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0" fontId="0" fillId="0" borderId="0" xfId="0" applyFont="1"/>
    <xf numFmtId="0" fontId="12" fillId="3" borderId="0" xfId="0" applyFont="1" applyFill="1"/>
    <xf numFmtId="0" fontId="12" fillId="3" borderId="0" xfId="1" applyFont="1" applyFill="1"/>
    <xf numFmtId="0" fontId="2" fillId="0" borderId="0" xfId="0" applyFont="1" applyAlignment="1">
      <alignment horizontal="center"/>
    </xf>
    <xf numFmtId="0" fontId="2" fillId="6" borderId="0" xfId="0" applyFont="1" applyFill="1"/>
    <xf numFmtId="2" fontId="2" fillId="6" borderId="0" xfId="0" applyNumberFormat="1" applyFont="1" applyFill="1"/>
    <xf numFmtId="0" fontId="2" fillId="0" borderId="0" xfId="0" applyFont="1" applyAlignment="1"/>
    <xf numFmtId="0" fontId="0" fillId="0" borderId="0" xfId="0" applyFill="1" applyAlignment="1"/>
    <xf numFmtId="0" fontId="2" fillId="0" borderId="0" xfId="0" applyFont="1" applyFill="1"/>
    <xf numFmtId="2" fontId="2" fillId="0" borderId="0" xfId="0" applyNumberFormat="1" applyFont="1" applyFill="1" applyAlignment="1">
      <alignment horizontal="center"/>
    </xf>
    <xf numFmtId="2" fontId="6" fillId="0" borderId="0" xfId="1" applyNumberFormat="1" applyFill="1"/>
    <xf numFmtId="2" fontId="0" fillId="0" borderId="0" xfId="0" applyNumberFormat="1" applyFill="1" applyAlignment="1"/>
    <xf numFmtId="1" fontId="6" fillId="0" borderId="0" xfId="1" applyNumberFormat="1" applyFont="1" applyFill="1"/>
    <xf numFmtId="0" fontId="10" fillId="0" borderId="0" xfId="0" applyFont="1" applyAlignment="1">
      <alignment horizontal="center"/>
    </xf>
    <xf numFmtId="0" fontId="0" fillId="2" borderId="0" xfId="1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Normal 2" xfId="1" xr:uid="{00000000-0005-0000-0000-0000C5000000}"/>
    <cellStyle name="Normal 3" xfId="157" xr:uid="{00000000-0005-0000-0000-0000C6000000}"/>
    <cellStyle name="Normal 3 2" xfId="154" xr:uid="{00000000-0005-0000-0000-0000C7000000}"/>
    <cellStyle name="Normal 4" xfId="156" xr:uid="{00000000-0005-0000-0000-0000C8000000}"/>
    <cellStyle name="Normal 5" xfId="155" xr:uid="{00000000-0005-0000-0000-0000C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'6251'!$L$1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'6251'!$A$2:$A$141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'6251'!$L$2:$L$141</c:f>
              <c:numCache>
                <c:formatCode>0.00</c:formatCode>
                <c:ptCount val="140"/>
                <c:pt idx="0">
                  <c:v>1.642760636618438</c:v>
                </c:pt>
                <c:pt idx="1">
                  <c:v>1.6612412168344233</c:v>
                </c:pt>
                <c:pt idx="2">
                  <c:v>1.6581842845398524</c:v>
                </c:pt>
                <c:pt idx="3">
                  <c:v>1.6683965852222626</c:v>
                </c:pt>
                <c:pt idx="4">
                  <c:v>1.6610790456466367</c:v>
                </c:pt>
                <c:pt idx="5">
                  <c:v>1.6540898782751741</c:v>
                </c:pt>
                <c:pt idx="6">
                  <c:v>1.6500608123858023</c:v>
                </c:pt>
                <c:pt idx="7">
                  <c:v>1.6406310741953805</c:v>
                </c:pt>
                <c:pt idx="8">
                  <c:v>1.6526703889356673</c:v>
                </c:pt>
                <c:pt idx="9">
                  <c:v>1.6409566755684515</c:v>
                </c:pt>
                <c:pt idx="10">
                  <c:v>1.6354909859882631</c:v>
                </c:pt>
                <c:pt idx="11">
                  <c:v>1.6368191086860773</c:v>
                </c:pt>
                <c:pt idx="12">
                  <c:v>1.630196909863427</c:v>
                </c:pt>
                <c:pt idx="13">
                  <c:v>1.6324630897072134</c:v>
                </c:pt>
                <c:pt idx="14">
                  <c:v>1.6301515314231982</c:v>
                </c:pt>
                <c:pt idx="15">
                  <c:v>1.632959573965703</c:v>
                </c:pt>
                <c:pt idx="16">
                  <c:v>1.6231329875581011</c:v>
                </c:pt>
                <c:pt idx="17">
                  <c:v>1.6330106887668845</c:v>
                </c:pt>
                <c:pt idx="18">
                  <c:v>1.6188210768842013</c:v>
                </c:pt>
                <c:pt idx="19">
                  <c:v>1.6162088895779996</c:v>
                </c:pt>
                <c:pt idx="20">
                  <c:v>1.6153037871382159</c:v>
                </c:pt>
                <c:pt idx="21">
                  <c:v>1.5991283305800152</c:v>
                </c:pt>
                <c:pt idx="22">
                  <c:v>1.5927509147045766</c:v>
                </c:pt>
                <c:pt idx="23">
                  <c:v>1.5866578775963081</c:v>
                </c:pt>
                <c:pt idx="24">
                  <c:v>1.5982669520120443</c:v>
                </c:pt>
                <c:pt idx="25">
                  <c:v>1.6006771981290662</c:v>
                </c:pt>
                <c:pt idx="26">
                  <c:v>1.5778708403597839</c:v>
                </c:pt>
                <c:pt idx="27">
                  <c:v>1.5783342506047759</c:v>
                </c:pt>
                <c:pt idx="28">
                  <c:v>1.5855494830988337</c:v>
                </c:pt>
                <c:pt idx="29">
                  <c:v>1.5757659387015628</c:v>
                </c:pt>
                <c:pt idx="30">
                  <c:v>1.5691901811596378</c:v>
                </c:pt>
                <c:pt idx="31">
                  <c:v>1.5521803636802909</c:v>
                </c:pt>
                <c:pt idx="32">
                  <c:v>1.5623394394952741</c:v>
                </c:pt>
                <c:pt idx="33">
                  <c:v>1.5561126246631163</c:v>
                </c:pt>
                <c:pt idx="34">
                  <c:v>1.5561801087127396</c:v>
                </c:pt>
                <c:pt idx="35">
                  <c:v>1.5421599342218673</c:v>
                </c:pt>
                <c:pt idx="36">
                  <c:v>1.5607918025151275</c:v>
                </c:pt>
                <c:pt idx="37">
                  <c:v>1.5480338363216055</c:v>
                </c:pt>
                <c:pt idx="38">
                  <c:v>1.543420470425773</c:v>
                </c:pt>
                <c:pt idx="39">
                  <c:v>1.5379099857635121</c:v>
                </c:pt>
                <c:pt idx="40">
                  <c:v>1.545340292171659</c:v>
                </c:pt>
                <c:pt idx="41">
                  <c:v>1.5415724049229313</c:v>
                </c:pt>
                <c:pt idx="42">
                  <c:v>1.5266934772399803</c:v>
                </c:pt>
                <c:pt idx="43">
                  <c:v>1.5391608025036956</c:v>
                </c:pt>
                <c:pt idx="44">
                  <c:v>1.5256511795992529</c:v>
                </c:pt>
                <c:pt idx="45">
                  <c:v>1.5234835166555847</c:v>
                </c:pt>
                <c:pt idx="46">
                  <c:v>1.5071281250394934</c:v>
                </c:pt>
                <c:pt idx="47">
                  <c:v>1.5183326377908057</c:v>
                </c:pt>
                <c:pt idx="48">
                  <c:v>1.5178648146607097</c:v>
                </c:pt>
                <c:pt idx="49">
                  <c:v>1.512853537365046</c:v>
                </c:pt>
                <c:pt idx="50">
                  <c:v>1.5077037766009027</c:v>
                </c:pt>
                <c:pt idx="51">
                  <c:v>1.5103485480519139</c:v>
                </c:pt>
                <c:pt idx="52">
                  <c:v>1.4955301817955788</c:v>
                </c:pt>
                <c:pt idx="53">
                  <c:v>1.4924304313921746</c:v>
                </c:pt>
                <c:pt idx="54">
                  <c:v>1.4982381113029375</c:v>
                </c:pt>
                <c:pt idx="55">
                  <c:v>1.5024650978937137</c:v>
                </c:pt>
                <c:pt idx="56">
                  <c:v>1.4996354241314935</c:v>
                </c:pt>
                <c:pt idx="57">
                  <c:v>1.5005679692582041</c:v>
                </c:pt>
                <c:pt idx="58">
                  <c:v>1.5076457496796833</c:v>
                </c:pt>
                <c:pt idx="59">
                  <c:v>1.5095211165877398</c:v>
                </c:pt>
                <c:pt idx="60">
                  <c:v>1.5167173604863962</c:v>
                </c:pt>
                <c:pt idx="61">
                  <c:v>1.5136547812359311</c:v>
                </c:pt>
                <c:pt idx="62">
                  <c:v>1.5231474079734622</c:v>
                </c:pt>
                <c:pt idx="63">
                  <c:v>1.5101907263388894</c:v>
                </c:pt>
                <c:pt idx="64">
                  <c:v>1.502972524606476</c:v>
                </c:pt>
                <c:pt idx="65">
                  <c:v>1.4953108439640168</c:v>
                </c:pt>
                <c:pt idx="66">
                  <c:v>1.5131499981277379</c:v>
                </c:pt>
                <c:pt idx="67">
                  <c:v>1.5261308386144985</c:v>
                </c:pt>
                <c:pt idx="68">
                  <c:v>1.5032038190870423</c:v>
                </c:pt>
                <c:pt idx="69">
                  <c:v>1.4987094366613245</c:v>
                </c:pt>
                <c:pt idx="70">
                  <c:v>1.4987137803258452</c:v>
                </c:pt>
                <c:pt idx="71">
                  <c:v>1.4884610116110419</c:v>
                </c:pt>
                <c:pt idx="72">
                  <c:v>1.4954596178218806</c:v>
                </c:pt>
                <c:pt idx="73">
                  <c:v>1.4948777706022514</c:v>
                </c:pt>
                <c:pt idx="74">
                  <c:v>1.471940169911369</c:v>
                </c:pt>
                <c:pt idx="75">
                  <c:v>1.4712046970832111</c:v>
                </c:pt>
                <c:pt idx="76">
                  <c:v>1.4768097710126653</c:v>
                </c:pt>
                <c:pt idx="77">
                  <c:v>1.4869405706901044</c:v>
                </c:pt>
                <c:pt idx="78">
                  <c:v>1.481540257610068</c:v>
                </c:pt>
                <c:pt idx="79">
                  <c:v>1.4626452998461665</c:v>
                </c:pt>
                <c:pt idx="80">
                  <c:v>1.4657193191996316</c:v>
                </c:pt>
                <c:pt idx="81">
                  <c:v>1.466372593431484</c:v>
                </c:pt>
                <c:pt idx="82">
                  <c:v>1.4523598953306787</c:v>
                </c:pt>
                <c:pt idx="83">
                  <c:v>1.441464102613788</c:v>
                </c:pt>
                <c:pt idx="84">
                  <c:v>1.4531399363512538</c:v>
                </c:pt>
                <c:pt idx="85">
                  <c:v>1.454823779485146</c:v>
                </c:pt>
                <c:pt idx="86">
                  <c:v>1.4588043850554462</c:v>
                </c:pt>
                <c:pt idx="87">
                  <c:v>1.4435344682881894</c:v>
                </c:pt>
                <c:pt idx="88">
                  <c:v>1.4438917892419263</c:v>
                </c:pt>
                <c:pt idx="89">
                  <c:v>1.4592689626840283</c:v>
                </c:pt>
                <c:pt idx="90">
                  <c:v>1.4559309249587946</c:v>
                </c:pt>
                <c:pt idx="91">
                  <c:v>1.4346668003075971</c:v>
                </c:pt>
                <c:pt idx="92">
                  <c:v>1.443447626557903</c:v>
                </c:pt>
                <c:pt idx="93">
                  <c:v>1.4425023971139896</c:v>
                </c:pt>
                <c:pt idx="94">
                  <c:v>1.4308021582671591</c:v>
                </c:pt>
                <c:pt idx="95">
                  <c:v>1.4275811209439593</c:v>
                </c:pt>
                <c:pt idx="96">
                  <c:v>1.4420561780773153</c:v>
                </c:pt>
                <c:pt idx="97">
                  <c:v>1.4351949734968337</c:v>
                </c:pt>
                <c:pt idx="98">
                  <c:v>1.435585853487044</c:v>
                </c:pt>
                <c:pt idx="99">
                  <c:v>1.4281191024913396</c:v>
                </c:pt>
                <c:pt idx="100">
                  <c:v>1.4409552524377074</c:v>
                </c:pt>
                <c:pt idx="101">
                  <c:v>1.4581277913253801</c:v>
                </c:pt>
                <c:pt idx="102">
                  <c:v>1.4270570855491762</c:v>
                </c:pt>
                <c:pt idx="103">
                  <c:v>1.4137436334172724</c:v>
                </c:pt>
                <c:pt idx="104">
                  <c:v>1.425315829173559</c:v>
                </c:pt>
                <c:pt idx="105">
                  <c:v>1.413788084785766</c:v>
                </c:pt>
                <c:pt idx="106">
                  <c:v>1.4165545695500001</c:v>
                </c:pt>
                <c:pt idx="107">
                  <c:v>1.4024790366509932</c:v>
                </c:pt>
                <c:pt idx="108">
                  <c:v>1.3970766539435733</c:v>
                </c:pt>
                <c:pt idx="109">
                  <c:v>1.3991909518970667</c:v>
                </c:pt>
                <c:pt idx="110">
                  <c:v>1.3927134485436685</c:v>
                </c:pt>
                <c:pt idx="111">
                  <c:v>1.3906355008839539</c:v>
                </c:pt>
                <c:pt idx="112">
                  <c:v>1.3788635817446675</c:v>
                </c:pt>
                <c:pt idx="113">
                  <c:v>1.3774487564296263</c:v>
                </c:pt>
                <c:pt idx="114">
                  <c:v>1.3783969404929302</c:v>
                </c:pt>
                <c:pt idx="115">
                  <c:v>1.3610276324239972</c:v>
                </c:pt>
                <c:pt idx="116">
                  <c:v>1.3697315163374004</c:v>
                </c:pt>
                <c:pt idx="117">
                  <c:v>1.3576037955128759</c:v>
                </c:pt>
                <c:pt idx="118">
                  <c:v>1.3563604200100099</c:v>
                </c:pt>
                <c:pt idx="119">
                  <c:v>1.3805314553091657</c:v>
                </c:pt>
                <c:pt idx="120">
                  <c:v>1.3514449847209182</c:v>
                </c:pt>
                <c:pt idx="121">
                  <c:v>1.3677220849449467</c:v>
                </c:pt>
                <c:pt idx="122">
                  <c:v>1.3594154777246668</c:v>
                </c:pt>
                <c:pt idx="123">
                  <c:v>1.3704389492497699</c:v>
                </c:pt>
                <c:pt idx="124">
                  <c:v>1.3794548998044851</c:v>
                </c:pt>
                <c:pt idx="125">
                  <c:v>1.36211513013708</c:v>
                </c:pt>
                <c:pt idx="126">
                  <c:v>1.3770175307134949</c:v>
                </c:pt>
                <c:pt idx="127">
                  <c:v>1.3622654922471424</c:v>
                </c:pt>
                <c:pt idx="128">
                  <c:v>1.3594292127930472</c:v>
                </c:pt>
                <c:pt idx="129">
                  <c:v>1.3684419946142499</c:v>
                </c:pt>
                <c:pt idx="130">
                  <c:v>1.3630767410998488</c:v>
                </c:pt>
                <c:pt idx="131">
                  <c:v>1.3512626554947571</c:v>
                </c:pt>
                <c:pt idx="132">
                  <c:v>1.3567097355897928</c:v>
                </c:pt>
                <c:pt idx="133">
                  <c:v>1.3575989761801339</c:v>
                </c:pt>
                <c:pt idx="134">
                  <c:v>1.3434637176023301</c:v>
                </c:pt>
                <c:pt idx="135">
                  <c:v>1.3503918488965516</c:v>
                </c:pt>
                <c:pt idx="136">
                  <c:v>1.3352565448403331</c:v>
                </c:pt>
                <c:pt idx="137">
                  <c:v>1.3369378880543255</c:v>
                </c:pt>
                <c:pt idx="138">
                  <c:v>1.3254272869920336</c:v>
                </c:pt>
                <c:pt idx="139">
                  <c:v>1.3259535590183149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794992"/>
        <c:axId val="1383666032"/>
      </c:scatterChart>
      <c:valAx>
        <c:axId val="142079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666032"/>
        <c:crossesAt val="0"/>
        <c:crossBetween val="midCat"/>
        <c:majorUnit val="10"/>
      </c:valAx>
      <c:valAx>
        <c:axId val="13836660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7949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'6258'!$L$1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'6258'!$A$2:$A$141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'6258'!$L$2:$L$141</c:f>
              <c:numCache>
                <c:formatCode>0.00</c:formatCode>
                <c:ptCount val="140"/>
                <c:pt idx="0">
                  <c:v>2.0317272500660155</c:v>
                </c:pt>
                <c:pt idx="1">
                  <c:v>2.0556833825130862</c:v>
                </c:pt>
                <c:pt idx="2">
                  <c:v>2.0660760285914588</c:v>
                </c:pt>
                <c:pt idx="3">
                  <c:v>2.0645597382324405</c:v>
                </c:pt>
                <c:pt idx="4">
                  <c:v>2.0550459813234365</c:v>
                </c:pt>
                <c:pt idx="5">
                  <c:v>2.0590771326904891</c:v>
                </c:pt>
                <c:pt idx="6">
                  <c:v>2.0468154824731442</c:v>
                </c:pt>
                <c:pt idx="7">
                  <c:v>2.0497534261083707</c:v>
                </c:pt>
                <c:pt idx="8">
                  <c:v>2.0374933711848073</c:v>
                </c:pt>
                <c:pt idx="9">
                  <c:v>2.037189363652069</c:v>
                </c:pt>
                <c:pt idx="10">
                  <c:v>2.0344648176333693</c:v>
                </c:pt>
                <c:pt idx="11">
                  <c:v>2.037593603138669</c:v>
                </c:pt>
                <c:pt idx="12">
                  <c:v>2.0426256753806364</c:v>
                </c:pt>
                <c:pt idx="13">
                  <c:v>2.0319064118970225</c:v>
                </c:pt>
                <c:pt idx="14">
                  <c:v>2.0475090394172013</c:v>
                </c:pt>
                <c:pt idx="15">
                  <c:v>2.0468165060672927</c:v>
                </c:pt>
                <c:pt idx="16">
                  <c:v>2.0253338470978379</c:v>
                </c:pt>
                <c:pt idx="17">
                  <c:v>2.0154020088781284</c:v>
                </c:pt>
                <c:pt idx="18">
                  <c:v>1.9998293589836091</c:v>
                </c:pt>
                <c:pt idx="19">
                  <c:v>1.9698333243301283</c:v>
                </c:pt>
                <c:pt idx="20">
                  <c:v>1.9579902554949595</c:v>
                </c:pt>
                <c:pt idx="21">
                  <c:v>1.9446887058242939</c:v>
                </c:pt>
                <c:pt idx="22">
                  <c:v>1.9334975743349581</c:v>
                </c:pt>
                <c:pt idx="23">
                  <c:v>1.9593488803473302</c:v>
                </c:pt>
                <c:pt idx="24">
                  <c:v>1.9620465300544914</c:v>
                </c:pt>
                <c:pt idx="25">
                  <c:v>1.9436157700141603</c:v>
                </c:pt>
                <c:pt idx="26">
                  <c:v>1.9479036316794465</c:v>
                </c:pt>
                <c:pt idx="27">
                  <c:v>1.9462433037972668</c:v>
                </c:pt>
                <c:pt idx="28">
                  <c:v>1.9123200872826758</c:v>
                </c:pt>
                <c:pt idx="29">
                  <c:v>1.9167000901252207</c:v>
                </c:pt>
                <c:pt idx="30">
                  <c:v>1.9170468661735673</c:v>
                </c:pt>
                <c:pt idx="31">
                  <c:v>1.8887466128868793</c:v>
                </c:pt>
                <c:pt idx="32">
                  <c:v>1.8819960652347583</c:v>
                </c:pt>
                <c:pt idx="33">
                  <c:v>1.8819030462151627</c:v>
                </c:pt>
                <c:pt idx="34">
                  <c:v>1.8977420712330362</c:v>
                </c:pt>
                <c:pt idx="35">
                  <c:v>1.8890216227323398</c:v>
                </c:pt>
                <c:pt idx="36">
                  <c:v>1.900055747686179</c:v>
                </c:pt>
                <c:pt idx="37">
                  <c:v>1.9051975214275776</c:v>
                </c:pt>
                <c:pt idx="38">
                  <c:v>1.9101712148546508</c:v>
                </c:pt>
                <c:pt idx="39">
                  <c:v>1.8956987880850027</c:v>
                </c:pt>
                <c:pt idx="40">
                  <c:v>1.8572277815313707</c:v>
                </c:pt>
                <c:pt idx="41">
                  <c:v>1.8598349112782726</c:v>
                </c:pt>
                <c:pt idx="42">
                  <c:v>1.8528079908202466</c:v>
                </c:pt>
                <c:pt idx="43">
                  <c:v>1.8448832756359368</c:v>
                </c:pt>
                <c:pt idx="44">
                  <c:v>1.8452045283405851</c:v>
                </c:pt>
                <c:pt idx="45">
                  <c:v>1.8331542963566319</c:v>
                </c:pt>
                <c:pt idx="46">
                  <c:v>1.8218847744042652</c:v>
                </c:pt>
                <c:pt idx="47">
                  <c:v>1.8074265602952344</c:v>
                </c:pt>
                <c:pt idx="48">
                  <c:v>1.8121478736261549</c:v>
                </c:pt>
                <c:pt idx="49">
                  <c:v>1.7999338888506347</c:v>
                </c:pt>
                <c:pt idx="50">
                  <c:v>1.8018152803676559</c:v>
                </c:pt>
                <c:pt idx="51">
                  <c:v>1.7898963078022769</c:v>
                </c:pt>
                <c:pt idx="52">
                  <c:v>1.7866455136626889</c:v>
                </c:pt>
                <c:pt idx="53">
                  <c:v>1.8102829621767891</c:v>
                </c:pt>
                <c:pt idx="54">
                  <c:v>1.7988085031842456</c:v>
                </c:pt>
                <c:pt idx="55">
                  <c:v>1.7957632485848494</c:v>
                </c:pt>
                <c:pt idx="56">
                  <c:v>1.8015407564855745</c:v>
                </c:pt>
                <c:pt idx="57">
                  <c:v>1.8147817594559119</c:v>
                </c:pt>
                <c:pt idx="58">
                  <c:v>1.7994363027077034</c:v>
                </c:pt>
                <c:pt idx="59">
                  <c:v>1.8162126627005117</c:v>
                </c:pt>
                <c:pt idx="60">
                  <c:v>1.8201160563080572</c:v>
                </c:pt>
                <c:pt idx="61">
                  <c:v>1.812259080031839</c:v>
                </c:pt>
                <c:pt idx="62">
                  <c:v>1.793892886981616</c:v>
                </c:pt>
                <c:pt idx="63">
                  <c:v>1.775339097967475</c:v>
                </c:pt>
                <c:pt idx="64">
                  <c:v>1.7612633061794054</c:v>
                </c:pt>
                <c:pt idx="65">
                  <c:v>1.7617463566982638</c:v>
                </c:pt>
                <c:pt idx="66">
                  <c:v>1.7403933774586076</c:v>
                </c:pt>
                <c:pt idx="67">
                  <c:v>1.7509560250698497</c:v>
                </c:pt>
                <c:pt idx="68">
                  <c:v>1.7231543365679274</c:v>
                </c:pt>
                <c:pt idx="69">
                  <c:v>1.7169192239147713</c:v>
                </c:pt>
                <c:pt idx="70">
                  <c:v>1.7131782149227914</c:v>
                </c:pt>
                <c:pt idx="71">
                  <c:v>1.7123821170458255</c:v>
                </c:pt>
                <c:pt idx="72">
                  <c:v>1.6914959392548106</c:v>
                </c:pt>
                <c:pt idx="73">
                  <c:v>1.7035271995680397</c:v>
                </c:pt>
                <c:pt idx="74">
                  <c:v>1.7036872513470123</c:v>
                </c:pt>
                <c:pt idx="75">
                  <c:v>1.7002139749544141</c:v>
                </c:pt>
                <c:pt idx="76">
                  <c:v>1.6955916311835808</c:v>
                </c:pt>
                <c:pt idx="77">
                  <c:v>1.6888458469321874</c:v>
                </c:pt>
                <c:pt idx="78">
                  <c:v>1.693553626991521</c:v>
                </c:pt>
                <c:pt idx="79">
                  <c:v>1.6862101764361601</c:v>
                </c:pt>
                <c:pt idx="80">
                  <c:v>1.6767072249248771</c:v>
                </c:pt>
                <c:pt idx="81">
                  <c:v>1.6756145353778535</c:v>
                </c:pt>
                <c:pt idx="82">
                  <c:v>1.6777715397552746</c:v>
                </c:pt>
                <c:pt idx="83">
                  <c:v>1.7004594128460078</c:v>
                </c:pt>
                <c:pt idx="84">
                  <c:v>1.691450528562678</c:v>
                </c:pt>
                <c:pt idx="85">
                  <c:v>1.6708059434535965</c:v>
                </c:pt>
                <c:pt idx="86">
                  <c:v>1.6803543637675946</c:v>
                </c:pt>
                <c:pt idx="87">
                  <c:v>1.6696804844063935</c:v>
                </c:pt>
                <c:pt idx="88">
                  <c:v>1.6572693850669575</c:v>
                </c:pt>
                <c:pt idx="89">
                  <c:v>1.6509993344422771</c:v>
                </c:pt>
                <c:pt idx="90">
                  <c:v>1.6478533377575766</c:v>
                </c:pt>
                <c:pt idx="91">
                  <c:v>1.6425832574684327</c:v>
                </c:pt>
                <c:pt idx="92">
                  <c:v>1.6337011096443899</c:v>
                </c:pt>
                <c:pt idx="93">
                  <c:v>1.6502059792381472</c:v>
                </c:pt>
                <c:pt idx="94">
                  <c:v>1.6425895580794199</c:v>
                </c:pt>
                <c:pt idx="95">
                  <c:v>1.6475249622920858</c:v>
                </c:pt>
                <c:pt idx="96">
                  <c:v>1.6588668684446044</c:v>
                </c:pt>
                <c:pt idx="97">
                  <c:v>1.6518695647686654</c:v>
                </c:pt>
                <c:pt idx="98">
                  <c:v>1.6404786279444838</c:v>
                </c:pt>
                <c:pt idx="99">
                  <c:v>1.6350329984678631</c:v>
                </c:pt>
                <c:pt idx="100">
                  <c:v>1.6364252453771779</c:v>
                </c:pt>
                <c:pt idx="101">
                  <c:v>1.6180065230269998</c:v>
                </c:pt>
                <c:pt idx="102">
                  <c:v>1.626999703154802</c:v>
                </c:pt>
                <c:pt idx="103">
                  <c:v>1.6193732686953766</c:v>
                </c:pt>
                <c:pt idx="104">
                  <c:v>1.5993204659847757</c:v>
                </c:pt>
                <c:pt idx="105">
                  <c:v>1.5886865021998338</c:v>
                </c:pt>
                <c:pt idx="106">
                  <c:v>1.5903640723852162</c:v>
                </c:pt>
                <c:pt idx="107">
                  <c:v>1.5965516879714015</c:v>
                </c:pt>
                <c:pt idx="108">
                  <c:v>1.5975769801321185</c:v>
                </c:pt>
                <c:pt idx="109">
                  <c:v>1.5993634102334093</c:v>
                </c:pt>
                <c:pt idx="110">
                  <c:v>1.6006832508902269</c:v>
                </c:pt>
                <c:pt idx="111">
                  <c:v>1.6056602590529261</c:v>
                </c:pt>
                <c:pt idx="112">
                  <c:v>1.6027024171425237</c:v>
                </c:pt>
                <c:pt idx="113">
                  <c:v>1.6173024999047365</c:v>
                </c:pt>
                <c:pt idx="114">
                  <c:v>1.6078371229845581</c:v>
                </c:pt>
                <c:pt idx="115">
                  <c:v>1.5998144863860304</c:v>
                </c:pt>
                <c:pt idx="116">
                  <c:v>1.5997615214552039</c:v>
                </c:pt>
                <c:pt idx="117">
                  <c:v>1.6005533770430114</c:v>
                </c:pt>
                <c:pt idx="118">
                  <c:v>1.5866872324903816</c:v>
                </c:pt>
                <c:pt idx="119">
                  <c:v>1.5800693241430139</c:v>
                </c:pt>
                <c:pt idx="120">
                  <c:v>1.5674643342796239</c:v>
                </c:pt>
                <c:pt idx="121">
                  <c:v>1.5725169352063411</c:v>
                </c:pt>
                <c:pt idx="122">
                  <c:v>1.5712188143879562</c:v>
                </c:pt>
                <c:pt idx="123">
                  <c:v>1.5775882118626632</c:v>
                </c:pt>
                <c:pt idx="124">
                  <c:v>1.5971168100242665</c:v>
                </c:pt>
                <c:pt idx="125">
                  <c:v>1.583100272087276</c:v>
                </c:pt>
                <c:pt idx="126">
                  <c:v>1.5552170829865151</c:v>
                </c:pt>
                <c:pt idx="127">
                  <c:v>1.5521387330779544</c:v>
                </c:pt>
                <c:pt idx="128">
                  <c:v>1.5595048245412186</c:v>
                </c:pt>
                <c:pt idx="129">
                  <c:v>1.5376239546735084</c:v>
                </c:pt>
                <c:pt idx="130">
                  <c:v>1.5301696363934383</c:v>
                </c:pt>
                <c:pt idx="131">
                  <c:v>1.5139235884455693</c:v>
                </c:pt>
                <c:pt idx="132">
                  <c:v>1.5197945370758119</c:v>
                </c:pt>
                <c:pt idx="133">
                  <c:v>1.5153091075589242</c:v>
                </c:pt>
                <c:pt idx="134">
                  <c:v>1.5058330121212269</c:v>
                </c:pt>
                <c:pt idx="135">
                  <c:v>1.4952884451507567</c:v>
                </c:pt>
                <c:pt idx="136">
                  <c:v>1.4971059095590289</c:v>
                </c:pt>
                <c:pt idx="137">
                  <c:v>1.4876654882966294</c:v>
                </c:pt>
                <c:pt idx="138">
                  <c:v>1.4939440319471275</c:v>
                </c:pt>
                <c:pt idx="139">
                  <c:v>1.4880893031405773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62400"/>
        <c:axId val="928358368"/>
      </c:scatterChart>
      <c:valAx>
        <c:axId val="92836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358368"/>
        <c:crossesAt val="0"/>
        <c:crossBetween val="midCat"/>
        <c:majorUnit val="10"/>
      </c:valAx>
      <c:valAx>
        <c:axId val="9283583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3624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'6258'!$A$2:$A$179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'6258'!$P$2:$P$177</c:f>
              <c:numCache>
                <c:formatCode>General</c:formatCode>
                <c:ptCount val="176"/>
                <c:pt idx="4">
                  <c:v>1.9111075161176689</c:v>
                </c:pt>
                <c:pt idx="5">
                  <c:v>2.299987886257139</c:v>
                </c:pt>
                <c:pt idx="6">
                  <c:v>1.8884625731552573</c:v>
                </c:pt>
                <c:pt idx="7">
                  <c:v>2.2236376503784272</c:v>
                </c:pt>
                <c:pt idx="8">
                  <c:v>1.8121907082186397</c:v>
                </c:pt>
                <c:pt idx="9">
                  <c:v>1.9881005954627642</c:v>
                </c:pt>
                <c:pt idx="10">
                  <c:v>2.045098290065738</c:v>
                </c:pt>
                <c:pt idx="11">
                  <c:v>2.3896487295687479</c:v>
                </c:pt>
                <c:pt idx="12">
                  <c:v>2.8277006772669604</c:v>
                </c:pt>
                <c:pt idx="13">
                  <c:v>2.491947176706915</c:v>
                </c:pt>
                <c:pt idx="14">
                  <c:v>3.4492917995089378</c:v>
                </c:pt>
                <c:pt idx="15">
                  <c:v>3.6061148360025506</c:v>
                </c:pt>
                <c:pt idx="16">
                  <c:v>2.7415951270519763</c:v>
                </c:pt>
                <c:pt idx="17">
                  <c:v>2.4445249464287824</c:v>
                </c:pt>
                <c:pt idx="18">
                  <c:v>1.8703423429221604</c:v>
                </c:pt>
                <c:pt idx="19">
                  <c:v>0.58759165965048998</c:v>
                </c:pt>
                <c:pt idx="20">
                  <c:v>0.19662971715477293</c:v>
                </c:pt>
                <c:pt idx="21">
                  <c:v>-0.26598204833686728</c:v>
                </c:pt>
                <c:pt idx="22">
                  <c:v>-0.62491669620072465</c:v>
                </c:pt>
                <c:pt idx="23">
                  <c:v>0.8359079738094034</c:v>
                </c:pt>
                <c:pt idx="24">
                  <c:v>1.1592782902199217</c:v>
                </c:pt>
                <c:pt idx="25">
                  <c:v>0.44468720065964407</c:v>
                </c:pt>
                <c:pt idx="26">
                  <c:v>0.84617880776706078</c:v>
                </c:pt>
                <c:pt idx="27">
                  <c:v>0.95545764261878996</c:v>
                </c:pt>
                <c:pt idx="28">
                  <c:v>-0.52022110550852885</c:v>
                </c:pt>
                <c:pt idx="29">
                  <c:v>-0.11420293975148883</c:v>
                </c:pt>
                <c:pt idx="30">
                  <c:v>9.3677561887125824E-2</c:v>
                </c:pt>
                <c:pt idx="31">
                  <c:v>-1.1057655921984324</c:v>
                </c:pt>
                <c:pt idx="32">
                  <c:v>-1.2465506160209587</c:v>
                </c:pt>
                <c:pt idx="33">
                  <c:v>-1.0602756356930294</c:v>
                </c:pt>
                <c:pt idx="34">
                  <c:v>-9.1317669435093035E-2</c:v>
                </c:pt>
                <c:pt idx="35">
                  <c:v>-0.32887670885303488</c:v>
                </c:pt>
                <c:pt idx="36">
                  <c:v>0.40403411113986798</c:v>
                </c:pt>
                <c:pt idx="37">
                  <c:v>0.8474752918162104</c:v>
                </c:pt>
                <c:pt idx="38">
                  <c:v>1.282659302101683</c:v>
                </c:pt>
                <c:pt idx="39">
                  <c:v>0.7625266320837063</c:v>
                </c:pt>
                <c:pt idx="40">
                  <c:v>-0.93656838822867872</c:v>
                </c:pt>
                <c:pt idx="41">
                  <c:v>-0.61764498601292095</c:v>
                </c:pt>
                <c:pt idx="42">
                  <c:v>-0.77200719380799143</c:v>
                </c:pt>
                <c:pt idx="43">
                  <c:v>-0.97047476909183306</c:v>
                </c:pt>
                <c:pt idx="44">
                  <c:v>-0.76384813587147726</c:v>
                </c:pt>
                <c:pt idx="45">
                  <c:v>-1.1649872453072212</c:v>
                </c:pt>
                <c:pt idx="46">
                  <c:v>-1.527772929581007</c:v>
                </c:pt>
                <c:pt idx="47">
                  <c:v>-2.0472073836247215</c:v>
                </c:pt>
                <c:pt idx="48">
                  <c:v>-1.6244218833346618</c:v>
                </c:pt>
                <c:pt idx="49">
                  <c:v>-2.0336055678140479</c:v>
                </c:pt>
                <c:pt idx="50">
                  <c:v>-1.7503350274301328</c:v>
                </c:pt>
                <c:pt idx="51">
                  <c:v>-2.1450258422578816</c:v>
                </c:pt>
                <c:pt idx="52">
                  <c:v>-2.1138807908956663</c:v>
                </c:pt>
                <c:pt idx="53">
                  <c:v>-0.76181483339575495</c:v>
                </c:pt>
                <c:pt idx="54">
                  <c:v>-1.1346683240449338</c:v>
                </c:pt>
                <c:pt idx="55">
                  <c:v>-1.0934258676877684</c:v>
                </c:pt>
                <c:pt idx="56">
                  <c:v>-0.61875339560213849</c:v>
                </c:pt>
                <c:pt idx="57">
                  <c:v>0.22257326051783427</c:v>
                </c:pt>
                <c:pt idx="58">
                  <c:v>-0.34044817561320873</c:v>
                </c:pt>
                <c:pt idx="59">
                  <c:v>0.67455762576703082</c:v>
                </c:pt>
                <c:pt idx="60">
                  <c:v>1.0571617249865894</c:v>
                </c:pt>
                <c:pt idx="61">
                  <c:v>0.86202191422085472</c:v>
                </c:pt>
                <c:pt idx="62">
                  <c:v>0.15060276446260423</c:v>
                </c:pt>
                <c:pt idx="63">
                  <c:v>-0.57003228809141249</c:v>
                </c:pt>
                <c:pt idx="64">
                  <c:v>-1.0706797338044676</c:v>
                </c:pt>
                <c:pt idx="65">
                  <c:v>-0.85610456641956323</c:v>
                </c:pt>
                <c:pt idx="66">
                  <c:v>-1.7142535850874232</c:v>
                </c:pt>
                <c:pt idx="67">
                  <c:v>-1.0045047205494979</c:v>
                </c:pt>
                <c:pt idx="68">
                  <c:v>-2.1794552123311828</c:v>
                </c:pt>
                <c:pt idx="69">
                  <c:v>-2.2949188019991169</c:v>
                </c:pt>
                <c:pt idx="70">
                  <c:v>-2.2878562113377927</c:v>
                </c:pt>
                <c:pt idx="71">
                  <c:v>-2.1361209208410523</c:v>
                </c:pt>
                <c:pt idx="72">
                  <c:v>-2.9713376936024889</c:v>
                </c:pt>
                <c:pt idx="73">
                  <c:v>-2.1894412645673418</c:v>
                </c:pt>
                <c:pt idx="74">
                  <c:v>-1.9907338425634291</c:v>
                </c:pt>
                <c:pt idx="75">
                  <c:v>-1.9705185296385972</c:v>
                </c:pt>
                <c:pt idx="76">
                  <c:v>-2.0067526895194421</c:v>
                </c:pt>
                <c:pt idx="77">
                  <c:v>-2.1473037049061228</c:v>
                </c:pt>
                <c:pt idx="78">
                  <c:v>-1.7251830446949727</c:v>
                </c:pt>
                <c:pt idx="79">
                  <c:v>-1.8950952171484479</c:v>
                </c:pt>
                <c:pt idx="80">
                  <c:v>-2.1710957642213136</c:v>
                </c:pt>
                <c:pt idx="81">
                  <c:v>-2.0339309364584683</c:v>
                </c:pt>
                <c:pt idx="82">
                  <c:v>-1.7371205454420109</c:v>
                </c:pt>
                <c:pt idx="83">
                  <c:v>-0.43170375147559031</c:v>
                </c:pt>
                <c:pt idx="84">
                  <c:v>-0.68343258474230772</c:v>
                </c:pt>
                <c:pt idx="85">
                  <c:v>-1.5067807936691451</c:v>
                </c:pt>
                <c:pt idx="86">
                  <c:v>-0.8468572024954889</c:v>
                </c:pt>
                <c:pt idx="87">
                  <c:v>-1.1803811473023285</c:v>
                </c:pt>
                <c:pt idx="88">
                  <c:v>-1.5992483485415847</c:v>
                </c:pt>
                <c:pt idx="89">
                  <c:v>-1.7164283128197386</c:v>
                </c:pt>
                <c:pt idx="90">
                  <c:v>-1.6801349462309152</c:v>
                </c:pt>
                <c:pt idx="91">
                  <c:v>-1.7481900294694157</c:v>
                </c:pt>
                <c:pt idx="92">
                  <c:v>-1.993692764556402</c:v>
                </c:pt>
                <c:pt idx="93">
                  <c:v>-0.99202429237767875</c:v>
                </c:pt>
                <c:pt idx="94">
                  <c:v>-1.1753465110506656</c:v>
                </c:pt>
                <c:pt idx="95">
                  <c:v>-0.74204350966716204</c:v>
                </c:pt>
                <c:pt idx="96">
                  <c:v>5.9874736286158695E-3</c:v>
                </c:pt>
                <c:pt idx="97">
                  <c:v>-0.14691977010891358</c:v>
                </c:pt>
                <c:pt idx="98">
                  <c:v>-0.51567012245574195</c:v>
                </c:pt>
                <c:pt idx="99">
                  <c:v>-0.59234929447461748</c:v>
                </c:pt>
                <c:pt idx="100">
                  <c:v>-0.33310863758908038</c:v>
                </c:pt>
                <c:pt idx="101">
                  <c:v>-1.0471083595099901</c:v>
                </c:pt>
                <c:pt idx="102">
                  <c:v>-0.41446168558676827</c:v>
                </c:pt>
                <c:pt idx="103">
                  <c:v>-0.59827582105782551</c:v>
                </c:pt>
                <c:pt idx="104">
                  <c:v>-1.3925519276496001</c:v>
                </c:pt>
                <c:pt idx="105">
                  <c:v>-1.7241149663518629</c:v>
                </c:pt>
                <c:pt idx="106">
                  <c:v>-1.4508574216682071</c:v>
                </c:pt>
                <c:pt idx="107">
                  <c:v>-0.95603786066834007</c:v>
                </c:pt>
                <c:pt idx="108">
                  <c:v>-0.71482434692012475</c:v>
                </c:pt>
                <c:pt idx="109">
                  <c:v>-0.43621891317520795</c:v>
                </c:pt>
                <c:pt idx="110">
                  <c:v>-0.18053531034822645</c:v>
                </c:pt>
                <c:pt idx="111">
                  <c:v>0.25481154076115781</c:v>
                </c:pt>
                <c:pt idx="112">
                  <c:v>0.30034826245357737</c:v>
                </c:pt>
                <c:pt idx="113">
                  <c:v>1.2084415322686317</c:v>
                </c:pt>
                <c:pt idx="114">
                  <c:v>0.9342868872715846</c:v>
                </c:pt>
                <c:pt idx="115">
                  <c:v>0.73100879146153652</c:v>
                </c:pt>
                <c:pt idx="116">
                  <c:v>0.91925148250646938</c:v>
                </c:pt>
                <c:pt idx="117">
                  <c:v>1.1489971121915723</c:v>
                </c:pt>
                <c:pt idx="118">
                  <c:v>0.65864886750006246</c:v>
                </c:pt>
                <c:pt idx="119">
                  <c:v>0.52437992704086644</c:v>
                </c:pt>
                <c:pt idx="120">
                  <c:v>9.5987594319738287E-2</c:v>
                </c:pt>
                <c:pt idx="121">
                  <c:v>0.53504804113077431</c:v>
                </c:pt>
                <c:pt idx="122">
                  <c:v>0.66212078274985064</c:v>
                </c:pt>
                <c:pt idx="123">
                  <c:v>1.165870622310442</c:v>
                </c:pt>
                <c:pt idx="124">
                  <c:v>2.3160838071800134</c:v>
                </c:pt>
                <c:pt idx="125">
                  <c:v>1.8183472862033578</c:v>
                </c:pt>
                <c:pt idx="126">
                  <c:v>0.63939296842771653</c:v>
                </c:pt>
                <c:pt idx="127">
                  <c:v>0.67900957342920731</c:v>
                </c:pt>
                <c:pt idx="128">
                  <c:v>1.231723339099198</c:v>
                </c:pt>
                <c:pt idx="129">
                  <c:v>0.34764098682783673</c:v>
                </c:pt>
                <c:pt idx="130">
                  <c:v>0.17228228901861914</c:v>
                </c:pt>
                <c:pt idx="131">
                  <c:v>-0.43498189509848273</c:v>
                </c:pt>
                <c:pt idx="132">
                  <c:v>4.4280977880707922E-2</c:v>
                </c:pt>
                <c:pt idx="133">
                  <c:v>1.4772913963600086E-2</c:v>
                </c:pt>
                <c:pt idx="134">
                  <c:v>-0.25990829255164816</c:v>
                </c:pt>
                <c:pt idx="135">
                  <c:v>-0.58707959309909641</c:v>
                </c:pt>
                <c:pt idx="136">
                  <c:v>-0.30694955748908631</c:v>
                </c:pt>
                <c:pt idx="137">
                  <c:v>-0.57987822239843512</c:v>
                </c:pt>
                <c:pt idx="138">
                  <c:v>-8.0591698545964902E-2</c:v>
                </c:pt>
                <c:pt idx="139">
                  <c:v>-0.17736842266415001</c:v>
                </c:pt>
                <c:pt idx="140">
                  <c:v>-0.48217476573112172</c:v>
                </c:pt>
                <c:pt idx="141">
                  <c:v>-0.2663482808163643</c:v>
                </c:pt>
                <c:pt idx="142">
                  <c:v>4.481775548459313E-2</c:v>
                </c:pt>
                <c:pt idx="143">
                  <c:v>0.20944316631532053</c:v>
                </c:pt>
                <c:pt idx="144">
                  <c:v>0.11656529224423479</c:v>
                </c:pt>
                <c:pt idx="145">
                  <c:v>0.10996310218067565</c:v>
                </c:pt>
                <c:pt idx="146">
                  <c:v>0.39406077490894559</c:v>
                </c:pt>
                <c:pt idx="147">
                  <c:v>0.25559498960086552</c:v>
                </c:pt>
                <c:pt idx="148">
                  <c:v>9.3986905940724216E-2</c:v>
                </c:pt>
                <c:pt idx="149">
                  <c:v>0.64789385008699241</c:v>
                </c:pt>
                <c:pt idx="150">
                  <c:v>0.75960649151047521</c:v>
                </c:pt>
                <c:pt idx="151">
                  <c:v>0.1596615420943113</c:v>
                </c:pt>
                <c:pt idx="152">
                  <c:v>-7.2558083684085464E-2</c:v>
                </c:pt>
                <c:pt idx="153">
                  <c:v>-0.44820859320089512</c:v>
                </c:pt>
                <c:pt idx="154">
                  <c:v>-0.11322490284355888</c:v>
                </c:pt>
                <c:pt idx="155">
                  <c:v>0.65045871872669336</c:v>
                </c:pt>
                <c:pt idx="156">
                  <c:v>0.56162220867976864</c:v>
                </c:pt>
                <c:pt idx="157">
                  <c:v>1.080802041156449</c:v>
                </c:pt>
                <c:pt idx="158">
                  <c:v>0.89761949707702848</c:v>
                </c:pt>
                <c:pt idx="159">
                  <c:v>1.1826612341340508</c:v>
                </c:pt>
                <c:pt idx="160">
                  <c:v>0.58246980011552185</c:v>
                </c:pt>
                <c:pt idx="161">
                  <c:v>0.85788694758341877</c:v>
                </c:pt>
                <c:pt idx="162">
                  <c:v>1.0557809236479583</c:v>
                </c:pt>
                <c:pt idx="163">
                  <c:v>0.83130541812934844</c:v>
                </c:pt>
                <c:pt idx="164">
                  <c:v>7.1994989402365192E-2</c:v>
                </c:pt>
                <c:pt idx="165">
                  <c:v>0.93270700698821185</c:v>
                </c:pt>
                <c:pt idx="166">
                  <c:v>1.204129151155622</c:v>
                </c:pt>
                <c:pt idx="167">
                  <c:v>0.67926306676349368</c:v>
                </c:pt>
                <c:pt idx="168">
                  <c:v>0.74677362532180458</c:v>
                </c:pt>
                <c:pt idx="169">
                  <c:v>1.6818489992828103</c:v>
                </c:pt>
                <c:pt idx="170">
                  <c:v>1.62340358675034</c:v>
                </c:pt>
                <c:pt idx="171">
                  <c:v>1.3696405340733364</c:v>
                </c:pt>
                <c:pt idx="172">
                  <c:v>1.5826629447587677</c:v>
                </c:pt>
                <c:pt idx="173">
                  <c:v>1.3257491559899333</c:v>
                </c:pt>
                <c:pt idx="174">
                  <c:v>1.406765144660286</c:v>
                </c:pt>
                <c:pt idx="175">
                  <c:v>1.8024358385312675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024592"/>
        <c:axId val="958251008"/>
      </c:scatterChart>
      <c:valAx>
        <c:axId val="13760245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8251008"/>
        <c:crossesAt val="0"/>
        <c:crossBetween val="midCat"/>
        <c:majorUnit val="10"/>
      </c:valAx>
      <c:valAx>
        <c:axId val="95825100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0245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'6258'!$L$1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'6258'!$A$2:$A$141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'6258'!$M$2:$M$177</c:f>
              <c:numCache>
                <c:formatCode>0.00</c:formatCode>
                <c:ptCount val="176"/>
                <c:pt idx="4">
                  <c:v>2.0744698454442059</c:v>
                </c:pt>
                <c:pt idx="5">
                  <c:v>2.0823857696354127</c:v>
                </c:pt>
                <c:pt idx="6">
                  <c:v>2.0740088922422215</c:v>
                </c:pt>
                <c:pt idx="7">
                  <c:v>2.0808316087016019</c:v>
                </c:pt>
                <c:pt idx="8">
                  <c:v>2.0724563266021927</c:v>
                </c:pt>
                <c:pt idx="9">
                  <c:v>2.0760370918936082</c:v>
                </c:pt>
                <c:pt idx="10">
                  <c:v>2.0771973186990622</c:v>
                </c:pt>
                <c:pt idx="11">
                  <c:v>2.0842108770285162</c:v>
                </c:pt>
                <c:pt idx="12">
                  <c:v>2.0931277220946374</c:v>
                </c:pt>
                <c:pt idx="13">
                  <c:v>2.0862932314351772</c:v>
                </c:pt>
                <c:pt idx="14">
                  <c:v>2.1057806317795102</c:v>
                </c:pt>
                <c:pt idx="15">
                  <c:v>2.1089728712537554</c:v>
                </c:pt>
                <c:pt idx="16">
                  <c:v>2.0913749851084544</c:v>
                </c:pt>
                <c:pt idx="17">
                  <c:v>2.0853279197128987</c:v>
                </c:pt>
                <c:pt idx="18">
                  <c:v>2.0736400426425337</c:v>
                </c:pt>
                <c:pt idx="19">
                  <c:v>2.0475287808132068</c:v>
                </c:pt>
                <c:pt idx="20">
                  <c:v>2.0395704848021916</c:v>
                </c:pt>
                <c:pt idx="21">
                  <c:v>2.0301537079556802</c:v>
                </c:pt>
                <c:pt idx="22">
                  <c:v>2.0228473492904979</c:v>
                </c:pt>
                <c:pt idx="23">
                  <c:v>2.0525834281270243</c:v>
                </c:pt>
                <c:pt idx="24">
                  <c:v>2.0591658506583395</c:v>
                </c:pt>
                <c:pt idx="25">
                  <c:v>2.0446198634421622</c:v>
                </c:pt>
                <c:pt idx="26">
                  <c:v>2.0527924979316023</c:v>
                </c:pt>
                <c:pt idx="27">
                  <c:v>2.0550169428735763</c:v>
                </c:pt>
                <c:pt idx="28">
                  <c:v>2.0249784991831392</c:v>
                </c:pt>
                <c:pt idx="29">
                  <c:v>2.0332432748498381</c:v>
                </c:pt>
                <c:pt idx="30">
                  <c:v>2.0374748237223388</c:v>
                </c:pt>
                <c:pt idx="31">
                  <c:v>2.0130593432598047</c:v>
                </c:pt>
                <c:pt idx="32">
                  <c:v>2.0101935684318373</c:v>
                </c:pt>
                <c:pt idx="33">
                  <c:v>2.0139853222363957</c:v>
                </c:pt>
                <c:pt idx="34">
                  <c:v>2.0337091200784232</c:v>
                </c:pt>
                <c:pt idx="35">
                  <c:v>2.0288734444018806</c:v>
                </c:pt>
                <c:pt idx="36">
                  <c:v>2.043792342179874</c:v>
                </c:pt>
                <c:pt idx="37">
                  <c:v>2.0528188887454264</c:v>
                </c:pt>
                <c:pt idx="38">
                  <c:v>2.0616773549966534</c:v>
                </c:pt>
                <c:pt idx="39">
                  <c:v>2.0510897010511595</c:v>
                </c:pt>
                <c:pt idx="40">
                  <c:v>2.0165034673216811</c:v>
                </c:pt>
                <c:pt idx="41">
                  <c:v>2.0229953698927372</c:v>
                </c:pt>
                <c:pt idx="42">
                  <c:v>2.019853222258865</c:v>
                </c:pt>
                <c:pt idx="43">
                  <c:v>2.0158132798987092</c:v>
                </c:pt>
                <c:pt idx="44">
                  <c:v>2.0200193054275113</c:v>
                </c:pt>
                <c:pt idx="45">
                  <c:v>2.0118538462677118</c:v>
                </c:pt>
                <c:pt idx="46">
                  <c:v>2.0044690971394994</c:v>
                </c:pt>
                <c:pt idx="47">
                  <c:v>1.9938956558546224</c:v>
                </c:pt>
                <c:pt idx="48">
                  <c:v>2.0025017420096969</c:v>
                </c:pt>
                <c:pt idx="49">
                  <c:v>1.9941725300583304</c:v>
                </c:pt>
                <c:pt idx="50">
                  <c:v>1.9999386943995057</c:v>
                </c:pt>
                <c:pt idx="51">
                  <c:v>1.9919044946582805</c:v>
                </c:pt>
                <c:pt idx="52">
                  <c:v>1.9925384733428464</c:v>
                </c:pt>
                <c:pt idx="53">
                  <c:v>2.0200606946811006</c:v>
                </c:pt>
                <c:pt idx="54">
                  <c:v>2.0124710085127111</c:v>
                </c:pt>
                <c:pt idx="55">
                  <c:v>2.0133105267374685</c:v>
                </c:pt>
                <c:pt idx="56">
                  <c:v>2.0229728074623479</c:v>
                </c:pt>
                <c:pt idx="57">
                  <c:v>2.0400985832568388</c:v>
                </c:pt>
                <c:pt idx="58">
                  <c:v>2.0286378993327845</c:v>
                </c:pt>
                <c:pt idx="59">
                  <c:v>2.0492990321497468</c:v>
                </c:pt>
                <c:pt idx="60">
                  <c:v>2.0570871985814461</c:v>
                </c:pt>
                <c:pt idx="61">
                  <c:v>2.0531149951293819</c:v>
                </c:pt>
                <c:pt idx="62">
                  <c:v>2.0386335749033124</c:v>
                </c:pt>
                <c:pt idx="63">
                  <c:v>2.0239645587133257</c:v>
                </c:pt>
                <c:pt idx="64">
                  <c:v>2.0137735397494101</c:v>
                </c:pt>
                <c:pt idx="65">
                  <c:v>2.0181413630924223</c:v>
                </c:pt>
                <c:pt idx="66">
                  <c:v>2.0006731566769198</c:v>
                </c:pt>
                <c:pt idx="67">
                  <c:v>2.0151205771123157</c:v>
                </c:pt>
                <c:pt idx="68">
                  <c:v>1.9912036614345476</c:v>
                </c:pt>
                <c:pt idx="69">
                  <c:v>1.9888533216055453</c:v>
                </c:pt>
                <c:pt idx="70">
                  <c:v>1.9889970854377195</c:v>
                </c:pt>
                <c:pt idx="71">
                  <c:v>1.9920857603849074</c:v>
                </c:pt>
                <c:pt idx="72">
                  <c:v>1.9750843554180464</c:v>
                </c:pt>
                <c:pt idx="73">
                  <c:v>1.9910003885554293</c:v>
                </c:pt>
                <c:pt idx="74">
                  <c:v>1.9950452131585559</c:v>
                </c:pt>
                <c:pt idx="75">
                  <c:v>1.9954567095901117</c:v>
                </c:pt>
                <c:pt idx="76">
                  <c:v>1.9947191386434322</c:v>
                </c:pt>
                <c:pt idx="77">
                  <c:v>1.9918581272161928</c:v>
                </c:pt>
                <c:pt idx="78">
                  <c:v>2.0004506800996804</c:v>
                </c:pt>
                <c:pt idx="79">
                  <c:v>1.9969920023684733</c:v>
                </c:pt>
                <c:pt idx="80">
                  <c:v>1.9913738236813443</c:v>
                </c:pt>
                <c:pt idx="81">
                  <c:v>1.9941659069584745</c:v>
                </c:pt>
                <c:pt idx="82">
                  <c:v>2.0002076841600496</c:v>
                </c:pt>
                <c:pt idx="83">
                  <c:v>2.0267803300749367</c:v>
                </c:pt>
                <c:pt idx="84">
                  <c:v>2.0216562186157607</c:v>
                </c:pt>
                <c:pt idx="85">
                  <c:v>2.004896406330833</c:v>
                </c:pt>
                <c:pt idx="86">
                  <c:v>2.0183295994689852</c:v>
                </c:pt>
                <c:pt idx="87">
                  <c:v>2.011540492931938</c:v>
                </c:pt>
                <c:pt idx="88">
                  <c:v>2.0030141664166559</c:v>
                </c:pt>
                <c:pt idx="89">
                  <c:v>2.0006288886161294</c:v>
                </c:pt>
                <c:pt idx="90">
                  <c:v>2.0013676647555827</c:v>
                </c:pt>
                <c:pt idx="91">
                  <c:v>1.9999823572905928</c:v>
                </c:pt>
                <c:pt idx="92">
                  <c:v>1.994984982290704</c:v>
                </c:pt>
                <c:pt idx="93">
                  <c:v>2.0153746247086151</c:v>
                </c:pt>
                <c:pt idx="94">
                  <c:v>2.0116429763740418</c:v>
                </c:pt>
                <c:pt idx="95">
                  <c:v>2.0204631534108617</c:v>
                </c:pt>
                <c:pt idx="96">
                  <c:v>2.0356898323875341</c:v>
                </c:pt>
                <c:pt idx="97">
                  <c:v>2.0325773015357491</c:v>
                </c:pt>
                <c:pt idx="98">
                  <c:v>2.0250711375357215</c:v>
                </c:pt>
                <c:pt idx="99">
                  <c:v>2.0235102808832548</c:v>
                </c:pt>
                <c:pt idx="100">
                  <c:v>2.0287873006167234</c:v>
                </c:pt>
                <c:pt idx="101">
                  <c:v>2.0142533510906993</c:v>
                </c:pt>
                <c:pt idx="102">
                  <c:v>2.0271313040426553</c:v>
                </c:pt>
                <c:pt idx="103">
                  <c:v>2.0233896424073836</c:v>
                </c:pt>
                <c:pt idx="104">
                  <c:v>2.007221612520937</c:v>
                </c:pt>
                <c:pt idx="105">
                  <c:v>2.0004724215601488</c:v>
                </c:pt>
                <c:pt idx="106">
                  <c:v>2.006034764569685</c:v>
                </c:pt>
                <c:pt idx="107">
                  <c:v>2.0161071529800241</c:v>
                </c:pt>
                <c:pt idx="108">
                  <c:v>2.0210172179648951</c:v>
                </c:pt>
                <c:pt idx="109">
                  <c:v>2.02668842089034</c:v>
                </c:pt>
                <c:pt idx="110">
                  <c:v>2.0318930343713113</c:v>
                </c:pt>
                <c:pt idx="111">
                  <c:v>2.0407548153581647</c:v>
                </c:pt>
                <c:pt idx="112">
                  <c:v>2.0416817462719159</c:v>
                </c:pt>
                <c:pt idx="113">
                  <c:v>2.0601666018582829</c:v>
                </c:pt>
                <c:pt idx="114">
                  <c:v>2.0545859977622585</c:v>
                </c:pt>
                <c:pt idx="115">
                  <c:v>2.0504481339878846</c:v>
                </c:pt>
                <c:pt idx="116">
                  <c:v>2.0542799418812119</c:v>
                </c:pt>
                <c:pt idx="117">
                  <c:v>2.0589565702931734</c:v>
                </c:pt>
                <c:pt idx="118">
                  <c:v>2.0489751985646976</c:v>
                </c:pt>
                <c:pt idx="119">
                  <c:v>2.0462420630414839</c:v>
                </c:pt>
                <c:pt idx="120">
                  <c:v>2.0375218460022477</c:v>
                </c:pt>
                <c:pt idx="121">
                  <c:v>2.0464592197531188</c:v>
                </c:pt>
                <c:pt idx="122">
                  <c:v>2.0490458717588877</c:v>
                </c:pt>
                <c:pt idx="123">
                  <c:v>2.0593000420577487</c:v>
                </c:pt>
                <c:pt idx="124">
                  <c:v>2.0827134130435061</c:v>
                </c:pt>
                <c:pt idx="125">
                  <c:v>2.0725816479306691</c:v>
                </c:pt>
                <c:pt idx="126">
                  <c:v>2.0485832316540624</c:v>
                </c:pt>
                <c:pt idx="127">
                  <c:v>2.0493896545696555</c:v>
                </c:pt>
                <c:pt idx="128">
                  <c:v>2.0606405188570736</c:v>
                </c:pt>
                <c:pt idx="129">
                  <c:v>2.0426444218135176</c:v>
                </c:pt>
                <c:pt idx="130">
                  <c:v>2.039074876357601</c:v>
                </c:pt>
                <c:pt idx="131">
                  <c:v>2.0267136012338862</c:v>
                </c:pt>
                <c:pt idx="132">
                  <c:v>2.0364693226882826</c:v>
                </c:pt>
                <c:pt idx="133">
                  <c:v>2.0358686659955487</c:v>
                </c:pt>
                <c:pt idx="134">
                  <c:v>2.0302773433820054</c:v>
                </c:pt>
                <c:pt idx="135">
                  <c:v>2.0236175492356892</c:v>
                </c:pt>
                <c:pt idx="136">
                  <c:v>2.0293197864681152</c:v>
                </c:pt>
                <c:pt idx="137">
                  <c:v>2.0237641380298697</c:v>
                </c:pt>
                <c:pt idx="138">
                  <c:v>2.0339274545045218</c:v>
                </c:pt>
                <c:pt idx="139">
                  <c:v>2.0319574985221251</c:v>
                </c:pt>
                <c:pt idx="140">
                  <c:v>2.0257529582830491</c:v>
                </c:pt>
                <c:pt idx="141">
                  <c:v>2.030146253044693</c:v>
                </c:pt>
                <c:pt idx="142">
                  <c:v>2.0364802491611678</c:v>
                </c:pt>
                <c:pt idx="143">
                  <c:v>2.0398313112670152</c:v>
                </c:pt>
                <c:pt idx="144">
                  <c:v>2.0379407190267242</c:v>
                </c:pt>
                <c:pt idx="145">
                  <c:v>2.0378063269615749</c:v>
                </c:pt>
                <c:pt idx="146">
                  <c:v>2.0435893281436832</c:v>
                </c:pt>
                <c:pt idx="147">
                  <c:v>2.0407707629916763</c:v>
                </c:pt>
                <c:pt idx="148">
                  <c:v>2.0374811206307593</c:v>
                </c:pt>
                <c:pt idx="149">
                  <c:v>2.048756272876866</c:v>
                </c:pt>
                <c:pt idx="150">
                  <c:v>2.0510302596054597</c:v>
                </c:pt>
                <c:pt idx="151">
                  <c:v>2.0388179724777435</c:v>
                </c:pt>
                <c:pt idx="152">
                  <c:v>2.0340909841941412</c:v>
                </c:pt>
                <c:pt idx="153">
                  <c:v>2.0264443628060347</c:v>
                </c:pt>
                <c:pt idx="154">
                  <c:v>2.0332631834557073</c:v>
                </c:pt>
                <c:pt idx="155">
                  <c:v>2.0488084825209398</c:v>
                </c:pt>
                <c:pt idx="156">
                  <c:v>2.0470001549916006</c:v>
                </c:pt>
                <c:pt idx="157">
                  <c:v>2.0575684132814569</c:v>
                </c:pt>
                <c:pt idx="158">
                  <c:v>2.0538396081181491</c:v>
                </c:pt>
                <c:pt idx="159">
                  <c:v>2.059641826371192</c:v>
                </c:pt>
                <c:pt idx="160">
                  <c:v>2.0474245218819003</c:v>
                </c:pt>
                <c:pt idx="161">
                  <c:v>2.0530308250736309</c:v>
                </c:pt>
                <c:pt idx="162">
                  <c:v>2.0570590914318982</c:v>
                </c:pt>
                <c:pt idx="163">
                  <c:v>2.0524897399785687</c:v>
                </c:pt>
                <c:pt idx="164">
                  <c:v>2.0370334602253894</c:v>
                </c:pt>
                <c:pt idx="165">
                  <c:v>2.0545538382255097</c:v>
                </c:pt>
                <c:pt idx="166">
                  <c:v>2.0600788204103226</c:v>
                </c:pt>
                <c:pt idx="167">
                  <c:v>2.049394814598732</c:v>
                </c:pt>
                <c:pt idx="168">
                  <c:v>2.0507690378938341</c:v>
                </c:pt>
                <c:pt idx="169">
                  <c:v>2.0698031325453203</c:v>
                </c:pt>
                <c:pt idx="170">
                  <c:v>2.0686134364576394</c:v>
                </c:pt>
                <c:pt idx="171">
                  <c:v>2.0634479170800479</c:v>
                </c:pt>
                <c:pt idx="172">
                  <c:v>2.0677841330052931</c:v>
                </c:pt>
                <c:pt idx="173">
                  <c:v>2.0625544782535234</c:v>
                </c:pt>
                <c:pt idx="174">
                  <c:v>2.0642036137559407</c:v>
                </c:pt>
                <c:pt idx="175">
                  <c:v>2.072257759600951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541440"/>
        <c:axId val="1241448480"/>
      </c:scatterChart>
      <c:valAx>
        <c:axId val="124054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448480"/>
        <c:crossesAt val="0"/>
        <c:crossBetween val="midCat"/>
        <c:majorUnit val="10"/>
      </c:valAx>
      <c:valAx>
        <c:axId val="1241448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05414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'6283'!$L$1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'6283'!$A$2:$A$141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'6283'!$L$2:$L$141</c:f>
              <c:numCache>
                <c:formatCode>0.00</c:formatCode>
                <c:ptCount val="140"/>
                <c:pt idx="0">
                  <c:v>1.6495953943541326</c:v>
                </c:pt>
                <c:pt idx="1">
                  <c:v>1.6733081395492104</c:v>
                </c:pt>
                <c:pt idx="2">
                  <c:v>1.6635084021494417</c:v>
                </c:pt>
                <c:pt idx="3">
                  <c:v>1.6900055708724904</c:v>
                </c:pt>
                <c:pt idx="4">
                  <c:v>1.6764251043272926</c:v>
                </c:pt>
                <c:pt idx="5">
                  <c:v>1.6641239963498615</c:v>
                </c:pt>
                <c:pt idx="6">
                  <c:v>1.7205719210107626</c:v>
                </c:pt>
                <c:pt idx="7">
                  <c:v>1.7257563376717711</c:v>
                </c:pt>
                <c:pt idx="8">
                  <c:v>1.7030809099608761</c:v>
                </c:pt>
                <c:pt idx="9">
                  <c:v>1.7210920312855249</c:v>
                </c:pt>
                <c:pt idx="10">
                  <c:v>1.7291529066970979</c:v>
                </c:pt>
                <c:pt idx="11">
                  <c:v>1.7011394692961628</c:v>
                </c:pt>
                <c:pt idx="12">
                  <c:v>1.6585548857991097</c:v>
                </c:pt>
                <c:pt idx="13">
                  <c:v>1.6718399755670594</c:v>
                </c:pt>
                <c:pt idx="14">
                  <c:v>1.7002224498568912</c:v>
                </c:pt>
                <c:pt idx="15">
                  <c:v>1.6927768328711148</c:v>
                </c:pt>
                <c:pt idx="16">
                  <c:v>1.6924420682365848</c:v>
                </c:pt>
                <c:pt idx="17">
                  <c:v>1.6697826085962444</c:v>
                </c:pt>
                <c:pt idx="18">
                  <c:v>1.6772221706186801</c:v>
                </c:pt>
                <c:pt idx="19">
                  <c:v>1.6879933686353474</c:v>
                </c:pt>
                <c:pt idx="20">
                  <c:v>1.6649229562073176</c:v>
                </c:pt>
                <c:pt idx="21">
                  <c:v>1.6554875984730257</c:v>
                </c:pt>
                <c:pt idx="22">
                  <c:v>1.6703948176820607</c:v>
                </c:pt>
                <c:pt idx="23">
                  <c:v>1.7213234063580596</c:v>
                </c:pt>
                <c:pt idx="24">
                  <c:v>1.7224776553793379</c:v>
                </c:pt>
                <c:pt idx="25">
                  <c:v>1.7303701289112265</c:v>
                </c:pt>
                <c:pt idx="26">
                  <c:v>1.7221821623613329</c:v>
                </c:pt>
                <c:pt idx="27">
                  <c:v>1.7309447130696842</c:v>
                </c:pt>
                <c:pt idx="28">
                  <c:v>1.7372552720842338</c:v>
                </c:pt>
                <c:pt idx="29">
                  <c:v>1.7288749010168818</c:v>
                </c:pt>
                <c:pt idx="30">
                  <c:v>1.721772738187141</c:v>
                </c:pt>
                <c:pt idx="31">
                  <c:v>1.7140302920683921</c:v>
                </c:pt>
                <c:pt idx="32">
                  <c:v>1.7171388560234309</c:v>
                </c:pt>
                <c:pt idx="33">
                  <c:v>1.6990229538936572</c:v>
                </c:pt>
                <c:pt idx="34">
                  <c:v>1.7020560330064365</c:v>
                </c:pt>
                <c:pt idx="35">
                  <c:v>1.700220750758539</c:v>
                </c:pt>
                <c:pt idx="36">
                  <c:v>1.6943501993063426</c:v>
                </c:pt>
                <c:pt idx="37">
                  <c:v>1.6991211855228077</c:v>
                </c:pt>
                <c:pt idx="38">
                  <c:v>1.6946231063375727</c:v>
                </c:pt>
                <c:pt idx="39">
                  <c:v>1.6832160270219876</c:v>
                </c:pt>
                <c:pt idx="40">
                  <c:v>1.6888479811011305</c:v>
                </c:pt>
                <c:pt idx="41">
                  <c:v>1.6718483460569613</c:v>
                </c:pt>
                <c:pt idx="42">
                  <c:v>1.6761660886014571</c:v>
                </c:pt>
                <c:pt idx="43">
                  <c:v>1.6668914352438413</c:v>
                </c:pt>
                <c:pt idx="44">
                  <c:v>1.6721124566506478</c:v>
                </c:pt>
                <c:pt idx="45">
                  <c:v>1.6637293659012453</c:v>
                </c:pt>
                <c:pt idx="46">
                  <c:v>1.6507384257431801</c:v>
                </c:pt>
                <c:pt idx="47">
                  <c:v>1.6536970144226377</c:v>
                </c:pt>
                <c:pt idx="48">
                  <c:v>1.6557364506956727</c:v>
                </c:pt>
                <c:pt idx="49">
                  <c:v>1.6585519323464568</c:v>
                </c:pt>
                <c:pt idx="50">
                  <c:v>1.6691909468828259</c:v>
                </c:pt>
                <c:pt idx="51">
                  <c:v>1.6591307817316987</c:v>
                </c:pt>
                <c:pt idx="52">
                  <c:v>1.6627542986640937</c:v>
                </c:pt>
                <c:pt idx="53">
                  <c:v>1.6473993722790776</c:v>
                </c:pt>
                <c:pt idx="54">
                  <c:v>1.641062150679764</c:v>
                </c:pt>
                <c:pt idx="55">
                  <c:v>1.6258317980236374</c:v>
                </c:pt>
                <c:pt idx="56">
                  <c:v>1.621027479387775</c:v>
                </c:pt>
                <c:pt idx="57">
                  <c:v>1.6189980004402971</c:v>
                </c:pt>
                <c:pt idx="58">
                  <c:v>1.6136024933706821</c:v>
                </c:pt>
                <c:pt idx="59">
                  <c:v>1.6045912706612002</c:v>
                </c:pt>
                <c:pt idx="60">
                  <c:v>1.6208152003976639</c:v>
                </c:pt>
                <c:pt idx="61">
                  <c:v>1.619007976170747</c:v>
                </c:pt>
                <c:pt idx="62">
                  <c:v>1.6051583149115995</c:v>
                </c:pt>
                <c:pt idx="63">
                  <c:v>1.6259118435071436</c:v>
                </c:pt>
                <c:pt idx="64">
                  <c:v>1.6191853999342491</c:v>
                </c:pt>
                <c:pt idx="65">
                  <c:v>1.6298220238302439</c:v>
                </c:pt>
                <c:pt idx="66">
                  <c:v>1.6247796481669348</c:v>
                </c:pt>
                <c:pt idx="67">
                  <c:v>1.626057076514299</c:v>
                </c:pt>
                <c:pt idx="68">
                  <c:v>1.62710980557352</c:v>
                </c:pt>
                <c:pt idx="69">
                  <c:v>1.6170181991430637</c:v>
                </c:pt>
                <c:pt idx="70">
                  <c:v>1.6228909807529661</c:v>
                </c:pt>
                <c:pt idx="71">
                  <c:v>1.6195905121614713</c:v>
                </c:pt>
                <c:pt idx="72">
                  <c:v>1.6149722668352584</c:v>
                </c:pt>
                <c:pt idx="73">
                  <c:v>1.6163967836047664</c:v>
                </c:pt>
                <c:pt idx="74">
                  <c:v>1.6143082884518465</c:v>
                </c:pt>
                <c:pt idx="75">
                  <c:v>1.6026704089870842</c:v>
                </c:pt>
                <c:pt idx="76">
                  <c:v>1.6014428510515364</c:v>
                </c:pt>
                <c:pt idx="77">
                  <c:v>1.6029279596438537</c:v>
                </c:pt>
                <c:pt idx="78">
                  <c:v>1.5987451165681981</c:v>
                </c:pt>
                <c:pt idx="79">
                  <c:v>1.5889323227414824</c:v>
                </c:pt>
                <c:pt idx="80">
                  <c:v>1.5890276790594182</c:v>
                </c:pt>
                <c:pt idx="81">
                  <c:v>1.576934491439218</c:v>
                </c:pt>
                <c:pt idx="82">
                  <c:v>1.5683743766321487</c:v>
                </c:pt>
                <c:pt idx="83">
                  <c:v>1.562009337038849</c:v>
                </c:pt>
                <c:pt idx="84">
                  <c:v>1.577385676819645</c:v>
                </c:pt>
                <c:pt idx="85">
                  <c:v>1.5537867475329628</c:v>
                </c:pt>
                <c:pt idx="86">
                  <c:v>1.54885419398165</c:v>
                </c:pt>
                <c:pt idx="87">
                  <c:v>1.5696955175412028</c:v>
                </c:pt>
                <c:pt idx="88">
                  <c:v>1.5622052809297053</c:v>
                </c:pt>
                <c:pt idx="89">
                  <c:v>1.55537222805607</c:v>
                </c:pt>
                <c:pt idx="90">
                  <c:v>1.5635068480018088</c:v>
                </c:pt>
                <c:pt idx="91">
                  <c:v>1.5558817085772085</c:v>
                </c:pt>
                <c:pt idx="92">
                  <c:v>1.5430007598909334</c:v>
                </c:pt>
                <c:pt idx="93">
                  <c:v>1.5393106109435384</c:v>
                </c:pt>
                <c:pt idx="94">
                  <c:v>1.5451556104045219</c:v>
                </c:pt>
                <c:pt idx="95">
                  <c:v>1.5429628288399606</c:v>
                </c:pt>
                <c:pt idx="96">
                  <c:v>1.541582732903015</c:v>
                </c:pt>
                <c:pt idx="97">
                  <c:v>1.5391393359487033</c:v>
                </c:pt>
                <c:pt idx="98">
                  <c:v>1.5324444452249331</c:v>
                </c:pt>
                <c:pt idx="99">
                  <c:v>1.5371346783150033</c:v>
                </c:pt>
                <c:pt idx="100">
                  <c:v>1.5285110002445252</c:v>
                </c:pt>
                <c:pt idx="101">
                  <c:v>1.5282512234800707</c:v>
                </c:pt>
                <c:pt idx="102">
                  <c:v>1.5373720854409556</c:v>
                </c:pt>
                <c:pt idx="103">
                  <c:v>1.5259204759492375</c:v>
                </c:pt>
                <c:pt idx="104">
                  <c:v>1.5267017312541911</c:v>
                </c:pt>
                <c:pt idx="105">
                  <c:v>1.5179336606376626</c:v>
                </c:pt>
                <c:pt idx="106">
                  <c:v>1.5023977883382429</c:v>
                </c:pt>
                <c:pt idx="107">
                  <c:v>1.5136442960590732</c:v>
                </c:pt>
                <c:pt idx="108">
                  <c:v>1.5044030591694988</c:v>
                </c:pt>
                <c:pt idx="109">
                  <c:v>1.5015986210654699</c:v>
                </c:pt>
                <c:pt idx="110">
                  <c:v>1.5047731352948173</c:v>
                </c:pt>
                <c:pt idx="111">
                  <c:v>1.4820559028705085</c:v>
                </c:pt>
                <c:pt idx="112">
                  <c:v>1.4917942443871095</c:v>
                </c:pt>
                <c:pt idx="113">
                  <c:v>1.4985472455035886</c:v>
                </c:pt>
                <c:pt idx="114">
                  <c:v>1.4737702870542264</c:v>
                </c:pt>
                <c:pt idx="115">
                  <c:v>1.4722132588416763</c:v>
                </c:pt>
                <c:pt idx="116">
                  <c:v>1.4867935627018154</c:v>
                </c:pt>
                <c:pt idx="117">
                  <c:v>1.4807274247027811</c:v>
                </c:pt>
                <c:pt idx="118">
                  <c:v>1.4724537570837828</c:v>
                </c:pt>
                <c:pt idx="119">
                  <c:v>1.4750158710467136</c:v>
                </c:pt>
                <c:pt idx="120">
                  <c:v>1.4790172903729613</c:v>
                </c:pt>
                <c:pt idx="121">
                  <c:v>1.4792600867559236</c:v>
                </c:pt>
                <c:pt idx="122">
                  <c:v>1.4703937267226144</c:v>
                </c:pt>
                <c:pt idx="123">
                  <c:v>1.4754941601681419</c:v>
                </c:pt>
                <c:pt idx="124">
                  <c:v>1.4752269515529504</c:v>
                </c:pt>
                <c:pt idx="125">
                  <c:v>1.4725749135325954</c:v>
                </c:pt>
                <c:pt idx="126">
                  <c:v>1.4640530273506926</c:v>
                </c:pt>
                <c:pt idx="127">
                  <c:v>1.4605086423759996</c:v>
                </c:pt>
                <c:pt idx="128">
                  <c:v>1.4614653364180965</c:v>
                </c:pt>
                <c:pt idx="129">
                  <c:v>1.4709127484393267</c:v>
                </c:pt>
                <c:pt idx="130">
                  <c:v>1.4672067351268512</c:v>
                </c:pt>
                <c:pt idx="131">
                  <c:v>1.4625976251045054</c:v>
                </c:pt>
                <c:pt idx="132">
                  <c:v>1.4557714930011409</c:v>
                </c:pt>
                <c:pt idx="133">
                  <c:v>1.4449451259413271</c:v>
                </c:pt>
                <c:pt idx="134">
                  <c:v>1.4543917489409381</c:v>
                </c:pt>
                <c:pt idx="135">
                  <c:v>1.4409266957259472</c:v>
                </c:pt>
                <c:pt idx="136">
                  <c:v>1.4369731257274212</c:v>
                </c:pt>
                <c:pt idx="137">
                  <c:v>1.4304510737767935</c:v>
                </c:pt>
                <c:pt idx="138">
                  <c:v>1.4212332135589689</c:v>
                </c:pt>
                <c:pt idx="139">
                  <c:v>1.4337383931711942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33856"/>
        <c:axId val="1333223104"/>
      </c:scatterChart>
      <c:valAx>
        <c:axId val="95763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3223104"/>
        <c:crossesAt val="0"/>
        <c:crossBetween val="midCat"/>
        <c:majorUnit val="10"/>
      </c:valAx>
      <c:valAx>
        <c:axId val="13332231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76338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'6283'!$A$2:$A$179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'6283'!$P$2:$P$177</c:f>
              <c:numCache>
                <c:formatCode>General</c:formatCode>
                <c:ptCount val="176"/>
                <c:pt idx="4">
                  <c:v>-5.5760908911579596</c:v>
                </c:pt>
                <c:pt idx="5">
                  <c:v>-6.1190988264134836</c:v>
                </c:pt>
                <c:pt idx="6">
                  <c:v>-2.8194857786550211</c:v>
                </c:pt>
                <c:pt idx="7">
                  <c:v>-2.3851673240521931</c:v>
                </c:pt>
                <c:pt idx="8">
                  <c:v>-3.5080318356470483</c:v>
                </c:pt>
                <c:pt idx="9">
                  <c:v>-2.3567845372200762</c:v>
                </c:pt>
                <c:pt idx="10">
                  <c:v>-1.7616908640066726</c:v>
                </c:pt>
                <c:pt idx="11">
                  <c:v>-3.1829151816280001</c:v>
                </c:pt>
                <c:pt idx="12">
                  <c:v>-5.4185712023113917</c:v>
                </c:pt>
                <c:pt idx="13">
                  <c:v>-4.5314781374675182</c:v>
                </c:pt>
                <c:pt idx="14">
                  <c:v>-2.8005400856315181</c:v>
                </c:pt>
                <c:pt idx="15">
                  <c:v>-3.0721578521624733</c:v>
                </c:pt>
                <c:pt idx="16">
                  <c:v>-2.9463255106205195</c:v>
                </c:pt>
                <c:pt idx="17">
                  <c:v>-4.0682975115775477</c:v>
                </c:pt>
                <c:pt idx="18">
                  <c:v>-3.5079311905101065</c:v>
                </c:pt>
                <c:pt idx="19">
                  <c:v>-2.7613482219074608</c:v>
                </c:pt>
                <c:pt idx="20">
                  <c:v>-3.9062897941355619</c:v>
                </c:pt>
                <c:pt idx="21">
                  <c:v>-4.2891210462616636</c:v>
                </c:pt>
                <c:pt idx="22">
                  <c:v>-3.311361562004008</c:v>
                </c:pt>
                <c:pt idx="23">
                  <c:v>-0.32024327342945957</c:v>
                </c:pt>
                <c:pt idx="24">
                  <c:v>-0.11118481366845108</c:v>
                </c:pt>
                <c:pt idx="25">
                  <c:v>0.47449629660959475</c:v>
                </c:pt>
                <c:pt idx="26">
                  <c:v>0.1613860478961554</c:v>
                </c:pt>
                <c:pt idx="27">
                  <c:v>0.79569877794847188</c:v>
                </c:pt>
                <c:pt idx="28">
                  <c:v>1.2929612198557265</c:v>
                </c:pt>
                <c:pt idx="29">
                  <c:v>0.96909681784529877</c:v>
                </c:pt>
                <c:pt idx="30">
                  <c:v>0.71667589083393335</c:v>
                </c:pt>
                <c:pt idx="31">
                  <c:v>0.42846731842602137</c:v>
                </c:pt>
                <c:pt idx="32">
                  <c:v>0.74675919258854506</c:v>
                </c:pt>
                <c:pt idx="33">
                  <c:v>-0.12125767972715079</c:v>
                </c:pt>
                <c:pt idx="34">
                  <c:v>0.19281508577834466</c:v>
                </c:pt>
                <c:pt idx="35">
                  <c:v>0.23477831316359205</c:v>
                </c:pt>
                <c:pt idx="36">
                  <c:v>5.119640163579775E-2</c:v>
                </c:pt>
                <c:pt idx="37">
                  <c:v>0.46240680016492824</c:v>
                </c:pt>
                <c:pt idx="38">
                  <c:v>0.35553710594753762</c:v>
                </c:pt>
                <c:pt idx="39">
                  <c:v>-0.13750047825596504</c:v>
                </c:pt>
                <c:pt idx="40">
                  <c:v>0.32183238902455896</c:v>
                </c:pt>
                <c:pt idx="41">
                  <c:v>-0.4837924588337536</c:v>
                </c:pt>
                <c:pt idx="42">
                  <c:v>-9.7915415225990871E-2</c:v>
                </c:pt>
                <c:pt idx="43">
                  <c:v>-0.47176434445708826</c:v>
                </c:pt>
                <c:pt idx="44">
                  <c:v>-3.539992413105713E-2</c:v>
                </c:pt>
                <c:pt idx="45">
                  <c:v>-0.35941633856860272</c:v>
                </c:pt>
                <c:pt idx="46">
                  <c:v>-0.94098137798017656</c:v>
                </c:pt>
                <c:pt idx="47">
                  <c:v>-0.63107214018017399</c:v>
                </c:pt>
                <c:pt idx="48">
                  <c:v>-0.37253750632678112</c:v>
                </c:pt>
                <c:pt idx="49">
                  <c:v>-7.0627014837732593E-2</c:v>
                </c:pt>
                <c:pt idx="50">
                  <c:v>0.6685677623168359</c:v>
                </c:pt>
                <c:pt idx="51">
                  <c:v>0.25081386476378464</c:v>
                </c:pt>
                <c:pt idx="52">
                  <c:v>0.59788824015019559</c:v>
                </c:pt>
                <c:pt idx="53">
                  <c:v>-0.11580815777845342</c:v>
                </c:pt>
                <c:pt idx="54">
                  <c:v>-0.3254738763161949</c:v>
                </c:pt>
                <c:pt idx="55">
                  <c:v>-1.0322074180970016</c:v>
                </c:pt>
                <c:pt idx="56">
                  <c:v>-1.1561938933605957</c:v>
                </c:pt>
                <c:pt idx="57">
                  <c:v>-1.1250849905236855</c:v>
                </c:pt>
                <c:pt idx="58">
                  <c:v>-1.2821150300859039</c:v>
                </c:pt>
                <c:pt idx="59">
                  <c:v>-1.6412399101596185</c:v>
                </c:pt>
                <c:pt idx="60">
                  <c:v>-0.58988492488785726</c:v>
                </c:pt>
                <c:pt idx="61">
                  <c:v>-0.54635343776100376</c:v>
                </c:pt>
                <c:pt idx="62">
                  <c:v>-1.1759153666551314</c:v>
                </c:pt>
                <c:pt idx="63">
                  <c:v>0.12861454999498928</c:v>
                </c:pt>
                <c:pt idx="64">
                  <c:v>-0.10280612952671045</c:v>
                </c:pt>
                <c:pt idx="65">
                  <c:v>0.63625502647695831</c:v>
                </c:pt>
                <c:pt idx="66">
                  <c:v>0.49896272138979392</c:v>
                </c:pt>
                <c:pt idx="67">
                  <c:v>0.71490609930784876</c:v>
                </c:pt>
                <c:pt idx="68">
                  <c:v>0.91829025760708127</c:v>
                </c:pt>
                <c:pt idx="69">
                  <c:v>0.49877899831310779</c:v>
                </c:pt>
                <c:pt idx="70">
                  <c:v>0.97157254842028562</c:v>
                </c:pt>
                <c:pt idx="71">
                  <c:v>0.93164144839656682</c:v>
                </c:pt>
                <c:pt idx="72">
                  <c:v>0.81805525334928153</c:v>
                </c:pt>
                <c:pt idx="73">
                  <c:v>1.0422199114162698</c:v>
                </c:pt>
                <c:pt idx="74">
                  <c:v>1.0700301946120583</c:v>
                </c:pt>
                <c:pt idx="75">
                  <c:v>0.56409239258621335</c:v>
                </c:pt>
                <c:pt idx="76">
                  <c:v>0.64002343166136233</c:v>
                </c:pt>
                <c:pt idx="77">
                  <c:v>0.86757477606837863</c:v>
                </c:pt>
                <c:pt idx="78">
                  <c:v>0.77832471725218222</c:v>
                </c:pt>
                <c:pt idx="79">
                  <c:v>0.37439725776379956</c:v>
                </c:pt>
                <c:pt idx="80">
                  <c:v>0.52427054553802532</c:v>
                </c:pt>
                <c:pt idx="81">
                  <c:v>-7.1160025236805336E-3</c:v>
                </c:pt>
                <c:pt idx="82">
                  <c:v>-0.34102690321628953</c:v>
                </c:pt>
                <c:pt idx="83">
                  <c:v>-0.55224746555756032</c:v>
                </c:pt>
                <c:pt idx="84">
                  <c:v>0.45173278841035108</c:v>
                </c:pt>
                <c:pt idx="85">
                  <c:v>-0.72274941723462183</c:v>
                </c:pt>
                <c:pt idx="86">
                  <c:v>-0.85390338501344487</c:v>
                </c:pt>
                <c:pt idx="87">
                  <c:v>0.45553369553348155</c:v>
                </c:pt>
                <c:pt idx="88">
                  <c:v>0.18142198394655729</c:v>
                </c:pt>
                <c:pt idx="89">
                  <c:v>-5.5957457761160616E-2</c:v>
                </c:pt>
                <c:pt idx="90">
                  <c:v>0.54325805227661106</c:v>
                </c:pt>
                <c:pt idx="91">
                  <c:v>0.26160615633504325</c:v>
                </c:pt>
                <c:pt idx="92">
                  <c:v>-0.31381107966411464</c:v>
                </c:pt>
                <c:pt idx="93">
                  <c:v>-0.3755227612434755</c:v>
                </c:pt>
                <c:pt idx="94">
                  <c:v>9.5717948564830943E-2</c:v>
                </c:pt>
                <c:pt idx="95">
                  <c:v>0.1176993038726626</c:v>
                </c:pt>
                <c:pt idx="96">
                  <c:v>0.1851044669844106</c:v>
                </c:pt>
                <c:pt idx="97">
                  <c:v>0.19307806220654117</c:v>
                </c:pt>
                <c:pt idx="98">
                  <c:v>-3.6579019552900979E-2</c:v>
                </c:pt>
                <c:pt idx="99">
                  <c:v>0.37011780771537234</c:v>
                </c:pt>
                <c:pt idx="100">
                  <c:v>3.2654136600392437E-2</c:v>
                </c:pt>
                <c:pt idx="101">
                  <c:v>0.16267780930680384</c:v>
                </c:pt>
                <c:pt idx="102">
                  <c:v>0.8170177933377889</c:v>
                </c:pt>
                <c:pt idx="103">
                  <c:v>0.32149126372490117</c:v>
                </c:pt>
                <c:pt idx="104">
                  <c:v>0.50970181587356345</c:v>
                </c:pt>
                <c:pt idx="105">
                  <c:v>0.16416754643958759</c:v>
                </c:pt>
                <c:pt idx="106">
                  <c:v>-0.55964254386834911</c:v>
                </c:pt>
                <c:pt idx="107">
                  <c:v>0.21350712643983444</c:v>
                </c:pt>
                <c:pt idx="108">
                  <c:v>-0.1584740409283526</c:v>
                </c:pt>
                <c:pt idx="109">
                  <c:v>-0.1706802830710985</c:v>
                </c:pt>
                <c:pt idx="110">
                  <c:v>0.15129777980081277</c:v>
                </c:pt>
                <c:pt idx="111">
                  <c:v>-0.97390334167477977</c:v>
                </c:pt>
                <c:pt idx="112">
                  <c:v>-0.28505029169479162</c:v>
                </c:pt>
                <c:pt idx="113">
                  <c:v>0.23694176806159359</c:v>
                </c:pt>
                <c:pt idx="114">
                  <c:v>-1.0033845579353111</c:v>
                </c:pt>
                <c:pt idx="115">
                  <c:v>-0.94586875106201196</c:v>
                </c:pt>
                <c:pt idx="116">
                  <c:v>1.361830475370328E-2</c:v>
                </c:pt>
                <c:pt idx="117">
                  <c:v>-0.18089561468798337</c:v>
                </c:pt>
                <c:pt idx="118">
                  <c:v>-0.49879599227699151</c:v>
                </c:pt>
                <c:pt idx="119">
                  <c:v>-0.21104709632463592</c:v>
                </c:pt>
                <c:pt idx="120">
                  <c:v>0.15714954962213812</c:v>
                </c:pt>
                <c:pt idx="121">
                  <c:v>0.31526377208105111</c:v>
                </c:pt>
                <c:pt idx="122">
                  <c:v>-3.57642324766844E-2</c:v>
                </c:pt>
                <c:pt idx="123">
                  <c:v>0.3938601100253164</c:v>
                </c:pt>
                <c:pt idx="124">
                  <c:v>0.52346839091472575</c:v>
                </c:pt>
                <c:pt idx="125">
                  <c:v>0.5197803160372314</c:v>
                </c:pt>
                <c:pt idx="126">
                  <c:v>0.18800614529673071</c:v>
                </c:pt>
                <c:pt idx="127">
                  <c:v>0.13444171581063175</c:v>
                </c:pt>
                <c:pt idx="128">
                  <c:v>0.33245814517253219</c:v>
                </c:pt>
                <c:pt idx="129">
                  <c:v>1.0050501404061851</c:v>
                </c:pt>
                <c:pt idx="130">
                  <c:v>0.94245174464627213</c:v>
                </c:pt>
                <c:pt idx="131">
                  <c:v>0.8293761532973678</c:v>
                </c:pt>
                <c:pt idx="132">
                  <c:v>0.59238353735344651</c:v>
                </c:pt>
                <c:pt idx="133">
                  <c:v>0.13180396766281668</c:v>
                </c:pt>
                <c:pt idx="134">
                  <c:v>0.80435186175186524</c:v>
                </c:pt>
                <c:pt idx="135">
                  <c:v>0.19628700538362698</c:v>
                </c:pt>
                <c:pt idx="136">
                  <c:v>0.11985181105656463</c:v>
                </c:pt>
                <c:pt idx="137">
                  <c:v>-0.10014471446130971</c:v>
                </c:pt>
                <c:pt idx="138">
                  <c:v>-0.47081927887187058</c:v>
                </c:pt>
                <c:pt idx="139">
                  <c:v>0.37268191254132804</c:v>
                </c:pt>
                <c:pt idx="140">
                  <c:v>-0.4789852075688999</c:v>
                </c:pt>
                <c:pt idx="141">
                  <c:v>-0.17865084564525111</c:v>
                </c:pt>
                <c:pt idx="142">
                  <c:v>3.5076567921046915E-2</c:v>
                </c:pt>
                <c:pt idx="143">
                  <c:v>-0.36536519482018665</c:v>
                </c:pt>
                <c:pt idx="144">
                  <c:v>0.18661702770381663</c:v>
                </c:pt>
                <c:pt idx="145">
                  <c:v>0.53055123053969599</c:v>
                </c:pt>
                <c:pt idx="146">
                  <c:v>0.86852024524838589</c:v>
                </c:pt>
                <c:pt idx="147">
                  <c:v>0.31522267795998621</c:v>
                </c:pt>
                <c:pt idx="148">
                  <c:v>0.78698324327048685</c:v>
                </c:pt>
                <c:pt idx="149">
                  <c:v>0.70807524874875916</c:v>
                </c:pt>
                <c:pt idx="150">
                  <c:v>0.9614722727561299</c:v>
                </c:pt>
                <c:pt idx="151">
                  <c:v>0.98075726905193261</c:v>
                </c:pt>
                <c:pt idx="152">
                  <c:v>1.161715597384859</c:v>
                </c:pt>
                <c:pt idx="153">
                  <c:v>1.3525868565447761</c:v>
                </c:pt>
                <c:pt idx="154">
                  <c:v>1.5750439032756647</c:v>
                </c:pt>
                <c:pt idx="155">
                  <c:v>1.4123613046971508</c:v>
                </c:pt>
                <c:pt idx="156">
                  <c:v>1.6004660772224302</c:v>
                </c:pt>
                <c:pt idx="157">
                  <c:v>1.0193152468331363</c:v>
                </c:pt>
                <c:pt idx="158">
                  <c:v>0.49844494986430682</c:v>
                </c:pt>
                <c:pt idx="159">
                  <c:v>1.2855143484662257</c:v>
                </c:pt>
                <c:pt idx="160">
                  <c:v>1.2987840123432346</c:v>
                </c:pt>
                <c:pt idx="161">
                  <c:v>1.2263268741957589</c:v>
                </c:pt>
                <c:pt idx="162">
                  <c:v>1.2647730183348327</c:v>
                </c:pt>
                <c:pt idx="163">
                  <c:v>1.3229878904413179</c:v>
                </c:pt>
                <c:pt idx="164">
                  <c:v>1.1012729266036385</c:v>
                </c:pt>
                <c:pt idx="165">
                  <c:v>1.3461841930874427</c:v>
                </c:pt>
                <c:pt idx="166">
                  <c:v>1.4610238148429389</c:v>
                </c:pt>
                <c:pt idx="167">
                  <c:v>0.95735376861389931</c:v>
                </c:pt>
                <c:pt idx="168">
                  <c:v>1.307567768103812</c:v>
                </c:pt>
                <c:pt idx="169">
                  <c:v>1.2088108819743266</c:v>
                </c:pt>
                <c:pt idx="170">
                  <c:v>1.5309370873116985</c:v>
                </c:pt>
                <c:pt idx="171">
                  <c:v>1.933344049617806</c:v>
                </c:pt>
                <c:pt idx="172">
                  <c:v>1.3602184118565486</c:v>
                </c:pt>
                <c:pt idx="173">
                  <c:v>2.0910548717249435</c:v>
                </c:pt>
                <c:pt idx="174">
                  <c:v>0.59960289761926788</c:v>
                </c:pt>
                <c:pt idx="175">
                  <c:v>1.7246976450757443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66336"/>
        <c:axId val="1282989552"/>
      </c:scatterChart>
      <c:valAx>
        <c:axId val="128316633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989552"/>
        <c:crossesAt val="0"/>
        <c:crossBetween val="midCat"/>
        <c:majorUnit val="10"/>
      </c:valAx>
      <c:valAx>
        <c:axId val="1282989552"/>
        <c:scaling>
          <c:orientation val="minMax"/>
          <c:max val="4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316633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'6283'!$L$1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'6283'!$A$2:$A$141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'6283'!$M$2:$M$177</c:f>
              <c:numCache>
                <c:formatCode>0.00</c:formatCode>
                <c:ptCount val="176"/>
                <c:pt idx="4">
                  <c:v>1.6893553743286385</c:v>
                </c:pt>
                <c:pt idx="5">
                  <c:v>1.6796403203514767</c:v>
                </c:pt>
                <c:pt idx="6">
                  <c:v>1.7386742990126469</c:v>
                </c:pt>
                <c:pt idx="7">
                  <c:v>1.7464447696739245</c:v>
                </c:pt>
                <c:pt idx="8">
                  <c:v>1.7263553959632989</c:v>
                </c:pt>
                <c:pt idx="9">
                  <c:v>1.7469525712882168</c:v>
                </c:pt>
                <c:pt idx="10">
                  <c:v>1.7575995007000589</c:v>
                </c:pt>
                <c:pt idx="11">
                  <c:v>1.7321721172993931</c:v>
                </c:pt>
                <c:pt idx="12">
                  <c:v>1.6921735878026092</c:v>
                </c:pt>
                <c:pt idx="13">
                  <c:v>1.708044731570828</c:v>
                </c:pt>
                <c:pt idx="14">
                  <c:v>1.7390132598609289</c:v>
                </c:pt>
                <c:pt idx="15">
                  <c:v>1.7341536968754219</c:v>
                </c:pt>
                <c:pt idx="16">
                  <c:v>1.736404986241161</c:v>
                </c:pt>
                <c:pt idx="17">
                  <c:v>1.7163315806010897</c:v>
                </c:pt>
                <c:pt idx="18">
                  <c:v>1.7263571966237947</c:v>
                </c:pt>
                <c:pt idx="19">
                  <c:v>1.7397144486407312</c:v>
                </c:pt>
                <c:pt idx="20">
                  <c:v>1.7192300902129705</c:v>
                </c:pt>
                <c:pt idx="21">
                  <c:v>1.712380786478948</c:v>
                </c:pt>
                <c:pt idx="22">
                  <c:v>1.729874059688252</c:v>
                </c:pt>
                <c:pt idx="23">
                  <c:v>1.7833887023645201</c:v>
                </c:pt>
                <c:pt idx="24">
                  <c:v>1.7871290053860676</c:v>
                </c:pt>
                <c:pt idx="25">
                  <c:v>1.7976075329182255</c:v>
                </c:pt>
                <c:pt idx="26">
                  <c:v>1.792005620368601</c:v>
                </c:pt>
                <c:pt idx="27">
                  <c:v>1.8033542250772214</c:v>
                </c:pt>
                <c:pt idx="28">
                  <c:v>1.8122508380920404</c:v>
                </c:pt>
                <c:pt idx="29">
                  <c:v>1.8064565210249575</c:v>
                </c:pt>
                <c:pt idx="30">
                  <c:v>1.8019404121954858</c:v>
                </c:pt>
                <c:pt idx="31">
                  <c:v>1.796784020077006</c:v>
                </c:pt>
                <c:pt idx="32">
                  <c:v>1.8024786380323141</c:v>
                </c:pt>
                <c:pt idx="33">
                  <c:v>1.7869487899028096</c:v>
                </c:pt>
                <c:pt idx="34">
                  <c:v>1.792567923015858</c:v>
                </c:pt>
                <c:pt idx="35">
                  <c:v>1.7933186947682298</c:v>
                </c:pt>
                <c:pt idx="36">
                  <c:v>1.7900341973163025</c:v>
                </c:pt>
                <c:pt idx="37">
                  <c:v>1.7973912375330368</c:v>
                </c:pt>
                <c:pt idx="38">
                  <c:v>1.7954792123480712</c:v>
                </c:pt>
                <c:pt idx="39">
                  <c:v>1.7866581870327551</c:v>
                </c:pt>
                <c:pt idx="40">
                  <c:v>1.7948761951121672</c:v>
                </c:pt>
                <c:pt idx="41">
                  <c:v>1.7804626140682673</c:v>
                </c:pt>
                <c:pt idx="42">
                  <c:v>1.7873664106130323</c:v>
                </c:pt>
                <c:pt idx="43">
                  <c:v>1.7806778112556856</c:v>
                </c:pt>
                <c:pt idx="44">
                  <c:v>1.7884848866627612</c:v>
                </c:pt>
                <c:pt idx="45">
                  <c:v>1.7826878499136281</c:v>
                </c:pt>
                <c:pt idx="46">
                  <c:v>1.7722829637558319</c:v>
                </c:pt>
                <c:pt idx="47">
                  <c:v>1.7778276064355587</c:v>
                </c:pt>
                <c:pt idx="48">
                  <c:v>1.782453096708863</c:v>
                </c:pt>
                <c:pt idx="49">
                  <c:v>1.7878546323599163</c:v>
                </c:pt>
                <c:pt idx="50">
                  <c:v>1.8010797008965544</c:v>
                </c:pt>
                <c:pt idx="51">
                  <c:v>1.7936055897456966</c:v>
                </c:pt>
                <c:pt idx="52">
                  <c:v>1.7998151606783608</c:v>
                </c:pt>
                <c:pt idx="53">
                  <c:v>1.7870462882936138</c:v>
                </c:pt>
                <c:pt idx="54">
                  <c:v>1.7832951206945693</c:v>
                </c:pt>
                <c:pt idx="55">
                  <c:v>1.770650822038712</c:v>
                </c:pt>
                <c:pt idx="56">
                  <c:v>1.7684325574031188</c:v>
                </c:pt>
                <c:pt idx="57">
                  <c:v>1.7689891324559099</c:v>
                </c:pt>
                <c:pt idx="58">
                  <c:v>1.7661796793865641</c:v>
                </c:pt>
                <c:pt idx="59">
                  <c:v>1.7597545106773516</c:v>
                </c:pt>
                <c:pt idx="60">
                  <c:v>1.7785644944140844</c:v>
                </c:pt>
                <c:pt idx="61">
                  <c:v>1.7793433241874366</c:v>
                </c:pt>
                <c:pt idx="62">
                  <c:v>1.7680797169285585</c:v>
                </c:pt>
                <c:pt idx="63">
                  <c:v>1.7914192995243716</c:v>
                </c:pt>
                <c:pt idx="64">
                  <c:v>1.7872789099517463</c:v>
                </c:pt>
                <c:pt idx="65">
                  <c:v>1.8005015878480104</c:v>
                </c:pt>
                <c:pt idx="66">
                  <c:v>1.7980452661849704</c:v>
                </c:pt>
                <c:pt idx="67">
                  <c:v>1.8019087485326037</c:v>
                </c:pt>
                <c:pt idx="68">
                  <c:v>1.8055475315920941</c:v>
                </c:pt>
                <c:pt idx="69">
                  <c:v>1.7980419791619069</c:v>
                </c:pt>
                <c:pt idx="70">
                  <c:v>1.8065008147720785</c:v>
                </c:pt>
                <c:pt idx="71">
                  <c:v>1.8057864001808528</c:v>
                </c:pt>
                <c:pt idx="72">
                  <c:v>1.8037542088549092</c:v>
                </c:pt>
                <c:pt idx="73">
                  <c:v>1.8077647796246863</c:v>
                </c:pt>
                <c:pt idx="74">
                  <c:v>1.8082623384720355</c:v>
                </c:pt>
                <c:pt idx="75">
                  <c:v>1.7992105130075426</c:v>
                </c:pt>
                <c:pt idx="76">
                  <c:v>1.8005690090722639</c:v>
                </c:pt>
                <c:pt idx="77">
                  <c:v>1.8046401716648504</c:v>
                </c:pt>
                <c:pt idx="78">
                  <c:v>1.8030433825894638</c:v>
                </c:pt>
                <c:pt idx="79">
                  <c:v>1.7958166427630176</c:v>
                </c:pt>
                <c:pt idx="80">
                  <c:v>1.7984980530812225</c:v>
                </c:pt>
                <c:pt idx="81">
                  <c:v>1.7889909194612914</c:v>
                </c:pt>
                <c:pt idx="82">
                  <c:v>1.7830168586544914</c:v>
                </c:pt>
                <c:pt idx="83">
                  <c:v>1.7792378730614609</c:v>
                </c:pt>
                <c:pt idx="84">
                  <c:v>1.797200266842526</c:v>
                </c:pt>
                <c:pt idx="85">
                  <c:v>1.776187391556113</c:v>
                </c:pt>
                <c:pt idx="86">
                  <c:v>1.7738408920050694</c:v>
                </c:pt>
                <c:pt idx="87">
                  <c:v>1.7972682695648914</c:v>
                </c:pt>
                <c:pt idx="88">
                  <c:v>1.792364086953663</c:v>
                </c:pt>
                <c:pt idx="89">
                  <c:v>1.788117088080297</c:v>
                </c:pt>
                <c:pt idx="90">
                  <c:v>1.798837762026305</c:v>
                </c:pt>
                <c:pt idx="91">
                  <c:v>1.7937986766019738</c:v>
                </c:pt>
                <c:pt idx="92">
                  <c:v>1.783503781915968</c:v>
                </c:pt>
                <c:pt idx="93">
                  <c:v>1.7823996869688421</c:v>
                </c:pt>
                <c:pt idx="94">
                  <c:v>1.7908307404300947</c:v>
                </c:pt>
                <c:pt idx="95">
                  <c:v>1.7912240128658028</c:v>
                </c:pt>
                <c:pt idx="96">
                  <c:v>1.7924299709291263</c:v>
                </c:pt>
                <c:pt idx="97">
                  <c:v>1.7925726279750838</c:v>
                </c:pt>
                <c:pt idx="98">
                  <c:v>1.7884637912515826</c:v>
                </c:pt>
                <c:pt idx="99">
                  <c:v>1.7957400783419222</c:v>
                </c:pt>
                <c:pt idx="100">
                  <c:v>1.7897024542717133</c:v>
                </c:pt>
                <c:pt idx="101">
                  <c:v>1.7920287315075278</c:v>
                </c:pt>
                <c:pt idx="102">
                  <c:v>1.8037356474686819</c:v>
                </c:pt>
                <c:pt idx="103">
                  <c:v>1.7948700919772331</c:v>
                </c:pt>
                <c:pt idx="104">
                  <c:v>1.7982374012824558</c:v>
                </c:pt>
                <c:pt idx="105">
                  <c:v>1.7920553846661966</c:v>
                </c:pt>
                <c:pt idx="106">
                  <c:v>1.7791055663670461</c:v>
                </c:pt>
                <c:pt idx="107">
                  <c:v>1.7929381280881456</c:v>
                </c:pt>
                <c:pt idx="108">
                  <c:v>1.7862829451988402</c:v>
                </c:pt>
                <c:pt idx="109">
                  <c:v>1.7860645610950807</c:v>
                </c:pt>
                <c:pt idx="110">
                  <c:v>1.7918251293246972</c:v>
                </c:pt>
                <c:pt idx="111">
                  <c:v>1.7716939509006575</c:v>
                </c:pt>
                <c:pt idx="112">
                  <c:v>1.7840183464175277</c:v>
                </c:pt>
                <c:pt idx="113">
                  <c:v>1.7933574015342761</c:v>
                </c:pt>
                <c:pt idx="114">
                  <c:v>1.771166497085183</c:v>
                </c:pt>
                <c:pt idx="115">
                  <c:v>1.7721955228729023</c:v>
                </c:pt>
                <c:pt idx="116">
                  <c:v>1.7893618807333105</c:v>
                </c:pt>
                <c:pt idx="117">
                  <c:v>1.7858817967345453</c:v>
                </c:pt>
                <c:pt idx="118">
                  <c:v>1.7801941831158161</c:v>
                </c:pt>
                <c:pt idx="119">
                  <c:v>1.7853423510790161</c:v>
                </c:pt>
                <c:pt idx="120">
                  <c:v>1.7919298244055331</c:v>
                </c:pt>
                <c:pt idx="121">
                  <c:v>1.7947586747887645</c:v>
                </c:pt>
                <c:pt idx="122">
                  <c:v>1.7884783687557246</c:v>
                </c:pt>
                <c:pt idx="123">
                  <c:v>1.7961648562015213</c:v>
                </c:pt>
                <c:pt idx="124">
                  <c:v>1.7984837015865989</c:v>
                </c:pt>
                <c:pt idx="125">
                  <c:v>1.798417717566513</c:v>
                </c:pt>
                <c:pt idx="126">
                  <c:v>1.7924818853848796</c:v>
                </c:pt>
                <c:pt idx="127">
                  <c:v>1.7915235544104557</c:v>
                </c:pt>
                <c:pt idx="128">
                  <c:v>1.7950663024528217</c:v>
                </c:pt>
                <c:pt idx="129">
                  <c:v>1.8070997684743211</c:v>
                </c:pt>
                <c:pt idx="130">
                  <c:v>1.8059798091621149</c:v>
                </c:pt>
                <c:pt idx="131">
                  <c:v>1.8039567531400382</c:v>
                </c:pt>
                <c:pt idx="132">
                  <c:v>1.7997166750369429</c:v>
                </c:pt>
                <c:pt idx="133">
                  <c:v>1.7914763619773983</c:v>
                </c:pt>
                <c:pt idx="134">
                  <c:v>1.8035090389772785</c:v>
                </c:pt>
                <c:pt idx="135">
                  <c:v>1.7926300397625567</c:v>
                </c:pt>
                <c:pt idx="136">
                  <c:v>1.7912625237643001</c:v>
                </c:pt>
                <c:pt idx="137">
                  <c:v>1.7873265258139415</c:v>
                </c:pt>
                <c:pt idx="138">
                  <c:v>1.780694719596386</c:v>
                </c:pt>
                <c:pt idx="139">
                  <c:v>1.7957859532088807</c:v>
                </c:pt>
                <c:pt idx="140">
                  <c:v>1.7805486214771606</c:v>
                </c:pt>
                <c:pt idx="141">
                  <c:v>1.7859219583067811</c:v>
                </c:pt>
                <c:pt idx="142">
                  <c:v>1.7897457944321569</c:v>
                </c:pt>
                <c:pt idx="143">
                  <c:v>1.7825814178417665</c:v>
                </c:pt>
                <c:pt idx="144">
                  <c:v>1.7924570324287448</c:v>
                </c:pt>
                <c:pt idx="145">
                  <c:v>1.7986104219617547</c:v>
                </c:pt>
                <c:pt idx="146">
                  <c:v>1.8046570872263388</c:v>
                </c:pt>
                <c:pt idx="147">
                  <c:v>1.7947579395663518</c:v>
                </c:pt>
                <c:pt idx="148">
                  <c:v>1.8031982938571802</c:v>
                </c:pt>
                <c:pt idx="149">
                  <c:v>1.8017865365397712</c:v>
                </c:pt>
                <c:pt idx="150">
                  <c:v>1.8063201088985716</c:v>
                </c:pt>
                <c:pt idx="151">
                  <c:v>1.8066651402835641</c:v>
                </c:pt>
                <c:pt idx="152">
                  <c:v>1.8099026987301898</c:v>
                </c:pt>
                <c:pt idx="153">
                  <c:v>1.8133176112296818</c:v>
                </c:pt>
                <c:pt idx="154">
                  <c:v>1.8172976308136932</c:v>
                </c:pt>
                <c:pt idx="155">
                  <c:v>1.8143870467803467</c:v>
                </c:pt>
                <c:pt idx="156">
                  <c:v>1.8177524635630404</c:v>
                </c:pt>
                <c:pt idx="157">
                  <c:v>1.8073549880943853</c:v>
                </c:pt>
                <c:pt idx="158">
                  <c:v>1.7980360026402018</c:v>
                </c:pt>
                <c:pt idx="159">
                  <c:v>1.8121176047582108</c:v>
                </c:pt>
                <c:pt idx="160">
                  <c:v>1.8123550147341134</c:v>
                </c:pt>
                <c:pt idx="161">
                  <c:v>1.8110586708642911</c:v>
                </c:pt>
                <c:pt idx="162">
                  <c:v>1.8117465178390302</c:v>
                </c:pt>
                <c:pt idx="163">
                  <c:v>1.812788050730298</c:v>
                </c:pt>
                <c:pt idx="164">
                  <c:v>1.8088213078866342</c:v>
                </c:pt>
                <c:pt idx="165">
                  <c:v>1.8132030600103588</c:v>
                </c:pt>
                <c:pt idx="166">
                  <c:v>1.8152576766220783</c:v>
                </c:pt>
                <c:pt idx="167">
                  <c:v>1.8062464239900295</c:v>
                </c:pt>
                <c:pt idx="168">
                  <c:v>1.8125121665099821</c:v>
                </c:pt>
                <c:pt idx="169">
                  <c:v>1.8107452890537385</c:v>
                </c:pt>
                <c:pt idx="170">
                  <c:v>1.8165085077272156</c:v>
                </c:pt>
                <c:pt idx="171">
                  <c:v>1.8237080440613391</c:v>
                </c:pt>
                <c:pt idx="172">
                  <c:v>1.8134541487772384</c:v>
                </c:pt>
                <c:pt idx="173">
                  <c:v>1.8265296771353243</c:v>
                </c:pt>
                <c:pt idx="174">
                  <c:v>1.7998458379277762</c:v>
                </c:pt>
                <c:pt idx="175">
                  <c:v>1.8199751131948445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98672"/>
        <c:axId val="1337536848"/>
      </c:scatterChart>
      <c:valAx>
        <c:axId val="124919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536848"/>
        <c:crossesAt val="0"/>
        <c:crossBetween val="midCat"/>
        <c:majorUnit val="10"/>
      </c:valAx>
      <c:valAx>
        <c:axId val="1337536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1986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'6284'!$L$1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'6284'!$A$2:$A$141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'6284'!$L$2:$L$141</c:f>
              <c:numCache>
                <c:formatCode>0.00</c:formatCode>
                <c:ptCount val="140"/>
                <c:pt idx="0">
                  <c:v>1.6845284096832283</c:v>
                </c:pt>
                <c:pt idx="1">
                  <c:v>1.7048117849034661</c:v>
                </c:pt>
                <c:pt idx="2">
                  <c:v>1.7162793785275798</c:v>
                </c:pt>
                <c:pt idx="3">
                  <c:v>1.7105814971371991</c:v>
                </c:pt>
                <c:pt idx="4">
                  <c:v>1.7092863386422035</c:v>
                </c:pt>
                <c:pt idx="5">
                  <c:v>1.7294016214533592</c:v>
                </c:pt>
                <c:pt idx="6">
                  <c:v>1.7094834375959307</c:v>
                </c:pt>
                <c:pt idx="7">
                  <c:v>1.7159468928018859</c:v>
                </c:pt>
                <c:pt idx="8">
                  <c:v>1.7350301592812949</c:v>
                </c:pt>
                <c:pt idx="9">
                  <c:v>1.7275280995668529</c:v>
                </c:pt>
                <c:pt idx="10">
                  <c:v>1.7385626242028296</c:v>
                </c:pt>
                <c:pt idx="11">
                  <c:v>1.7529967583299129</c:v>
                </c:pt>
                <c:pt idx="12">
                  <c:v>1.715513190566738</c:v>
                </c:pt>
                <c:pt idx="13">
                  <c:v>1.7059671002645633</c:v>
                </c:pt>
                <c:pt idx="14">
                  <c:v>1.7251576511315743</c:v>
                </c:pt>
                <c:pt idx="15">
                  <c:v>1.7173186710563073</c:v>
                </c:pt>
                <c:pt idx="16">
                  <c:v>1.7056109367803947</c:v>
                </c:pt>
                <c:pt idx="17">
                  <c:v>1.682900321099869</c:v>
                </c:pt>
                <c:pt idx="18">
                  <c:v>1.6855523877316274</c:v>
                </c:pt>
                <c:pt idx="19">
                  <c:v>1.6920259307748771</c:v>
                </c:pt>
                <c:pt idx="20">
                  <c:v>1.6607104710558205</c:v>
                </c:pt>
                <c:pt idx="21">
                  <c:v>1.6519351719637392</c:v>
                </c:pt>
                <c:pt idx="22">
                  <c:v>1.6422725900950155</c:v>
                </c:pt>
                <c:pt idx="23">
                  <c:v>1.629905300318446</c:v>
                </c:pt>
                <c:pt idx="24">
                  <c:v>1.6312533584214024</c:v>
                </c:pt>
                <c:pt idx="25">
                  <c:v>1.6450867442777404</c:v>
                </c:pt>
                <c:pt idx="26">
                  <c:v>1.6267132479109254</c:v>
                </c:pt>
                <c:pt idx="27">
                  <c:v>1.6264414742392155</c:v>
                </c:pt>
                <c:pt idx="28">
                  <c:v>1.6288375909684276</c:v>
                </c:pt>
                <c:pt idx="29">
                  <c:v>1.6344414891613543</c:v>
                </c:pt>
                <c:pt idx="30">
                  <c:v>1.6389519959660641</c:v>
                </c:pt>
                <c:pt idx="31">
                  <c:v>1.645080998321949</c:v>
                </c:pt>
                <c:pt idx="32">
                  <c:v>1.6225225957759073</c:v>
                </c:pt>
                <c:pt idx="33">
                  <c:v>1.6244522342364889</c:v>
                </c:pt>
                <c:pt idx="34">
                  <c:v>1.6414489566636865</c:v>
                </c:pt>
                <c:pt idx="35">
                  <c:v>1.621044537471064</c:v>
                </c:pt>
                <c:pt idx="36">
                  <c:v>1.6309108691085621</c:v>
                </c:pt>
                <c:pt idx="37">
                  <c:v>1.6165678602792808</c:v>
                </c:pt>
                <c:pt idx="38">
                  <c:v>1.6151111987300926</c:v>
                </c:pt>
                <c:pt idx="39">
                  <c:v>1.6142666396083107</c:v>
                </c:pt>
                <c:pt idx="40">
                  <c:v>1.6080991307568697</c:v>
                </c:pt>
                <c:pt idx="41">
                  <c:v>1.6170589357968606</c:v>
                </c:pt>
                <c:pt idx="42">
                  <c:v>1.5972277490305182</c:v>
                </c:pt>
                <c:pt idx="43">
                  <c:v>1.6131195559137608</c:v>
                </c:pt>
                <c:pt idx="44">
                  <c:v>1.5998749925871756</c:v>
                </c:pt>
                <c:pt idx="45">
                  <c:v>1.5957142798556976</c:v>
                </c:pt>
                <c:pt idx="46">
                  <c:v>1.5786534996858788</c:v>
                </c:pt>
                <c:pt idx="47">
                  <c:v>1.5773682961098183</c:v>
                </c:pt>
                <c:pt idx="48">
                  <c:v>1.5799749075671647</c:v>
                </c:pt>
                <c:pt idx="49">
                  <c:v>1.5991879401827032</c:v>
                </c:pt>
                <c:pt idx="50">
                  <c:v>1.5898334890761945</c:v>
                </c:pt>
                <c:pt idx="51">
                  <c:v>1.5935396709912351</c:v>
                </c:pt>
                <c:pt idx="52">
                  <c:v>1.595348124795265</c:v>
                </c:pt>
                <c:pt idx="53">
                  <c:v>1.5747576721812235</c:v>
                </c:pt>
                <c:pt idx="54">
                  <c:v>1.550688719676</c:v>
                </c:pt>
                <c:pt idx="55">
                  <c:v>1.5684451110741546</c:v>
                </c:pt>
                <c:pt idx="56">
                  <c:v>1.5579651301718613</c:v>
                </c:pt>
                <c:pt idx="57">
                  <c:v>1.5456217001326529</c:v>
                </c:pt>
                <c:pt idx="58">
                  <c:v>1.5608969316422758</c:v>
                </c:pt>
                <c:pt idx="59">
                  <c:v>1.563425293361794</c:v>
                </c:pt>
                <c:pt idx="60">
                  <c:v>1.5317727686773093</c:v>
                </c:pt>
                <c:pt idx="61">
                  <c:v>1.5240164886951297</c:v>
                </c:pt>
                <c:pt idx="62">
                  <c:v>1.5591970443421876</c:v>
                </c:pt>
                <c:pt idx="63">
                  <c:v>1.5523227408792131</c:v>
                </c:pt>
                <c:pt idx="64">
                  <c:v>1.5382069995341394</c:v>
                </c:pt>
                <c:pt idx="65">
                  <c:v>1.5407120804721133</c:v>
                </c:pt>
                <c:pt idx="66">
                  <c:v>1.5526105030956185</c:v>
                </c:pt>
                <c:pt idx="67">
                  <c:v>1.5283877697581447</c:v>
                </c:pt>
                <c:pt idx="68">
                  <c:v>1.5396675779321862</c:v>
                </c:pt>
                <c:pt idx="69">
                  <c:v>1.5543818926785966</c:v>
                </c:pt>
                <c:pt idx="70">
                  <c:v>1.5451492933832589</c:v>
                </c:pt>
                <c:pt idx="71">
                  <c:v>1.5502665356076235</c:v>
                </c:pt>
                <c:pt idx="72">
                  <c:v>1.5522070278172269</c:v>
                </c:pt>
                <c:pt idx="73">
                  <c:v>1.5221882373247113</c:v>
                </c:pt>
                <c:pt idx="74">
                  <c:v>1.531589914850237</c:v>
                </c:pt>
                <c:pt idx="75">
                  <c:v>1.5227885523112314</c:v>
                </c:pt>
                <c:pt idx="76">
                  <c:v>1.4950275373539081</c:v>
                </c:pt>
                <c:pt idx="77">
                  <c:v>1.5183941143525743</c:v>
                </c:pt>
                <c:pt idx="78">
                  <c:v>1.5139329946666622</c:v>
                </c:pt>
                <c:pt idx="79">
                  <c:v>1.491687339575843</c:v>
                </c:pt>
                <c:pt idx="80">
                  <c:v>1.5050455728974736</c:v>
                </c:pt>
                <c:pt idx="81">
                  <c:v>1.5182734590571039</c:v>
                </c:pt>
                <c:pt idx="82">
                  <c:v>1.5280153858665402</c:v>
                </c:pt>
                <c:pt idx="83">
                  <c:v>1.5252450526487702</c:v>
                </c:pt>
                <c:pt idx="84">
                  <c:v>1.5271551291263155</c:v>
                </c:pt>
                <c:pt idx="85">
                  <c:v>1.5160606749703731</c:v>
                </c:pt>
                <c:pt idx="86">
                  <c:v>1.5050094045078415</c:v>
                </c:pt>
                <c:pt idx="87">
                  <c:v>1.497022562603763</c:v>
                </c:pt>
                <c:pt idx="88">
                  <c:v>1.4848422826472794</c:v>
                </c:pt>
                <c:pt idx="89">
                  <c:v>1.4889120728195107</c:v>
                </c:pt>
                <c:pt idx="90">
                  <c:v>1.473610625202471</c:v>
                </c:pt>
                <c:pt idx="91">
                  <c:v>1.4581970074896606</c:v>
                </c:pt>
                <c:pt idx="92">
                  <c:v>1.4617125632078845</c:v>
                </c:pt>
                <c:pt idx="93">
                  <c:v>1.488833388914077</c:v>
                </c:pt>
                <c:pt idx="94">
                  <c:v>1.4626592544021506</c:v>
                </c:pt>
                <c:pt idx="95">
                  <c:v>1.4706737684572406</c:v>
                </c:pt>
                <c:pt idx="96">
                  <c:v>1.4590556679493869</c:v>
                </c:pt>
                <c:pt idx="97">
                  <c:v>1.46587622517911</c:v>
                </c:pt>
                <c:pt idx="98">
                  <c:v>1.4696079713743249</c:v>
                </c:pt>
                <c:pt idx="99">
                  <c:v>1.4562536113025195</c:v>
                </c:pt>
                <c:pt idx="100">
                  <c:v>1.4588087799199865</c:v>
                </c:pt>
                <c:pt idx="101">
                  <c:v>1.4768731877876977</c:v>
                </c:pt>
                <c:pt idx="102">
                  <c:v>1.4632370313504217</c:v>
                </c:pt>
                <c:pt idx="103">
                  <c:v>1.4504405440444703</c:v>
                </c:pt>
                <c:pt idx="104">
                  <c:v>1.4810956460722697</c:v>
                </c:pt>
                <c:pt idx="105">
                  <c:v>1.4673847601538696</c:v>
                </c:pt>
                <c:pt idx="106">
                  <c:v>1.4801080505967819</c:v>
                </c:pt>
                <c:pt idx="107">
                  <c:v>1.4414700835073948</c:v>
                </c:pt>
                <c:pt idx="108">
                  <c:v>1.4683888543598762</c:v>
                </c:pt>
                <c:pt idx="109">
                  <c:v>1.4388516425225726</c:v>
                </c:pt>
                <c:pt idx="110">
                  <c:v>1.4521246643702697</c:v>
                </c:pt>
                <c:pt idx="111">
                  <c:v>1.4570243921865604</c:v>
                </c:pt>
                <c:pt idx="112">
                  <c:v>1.4335272444889255</c:v>
                </c:pt>
                <c:pt idx="113">
                  <c:v>1.4515223491716689</c:v>
                </c:pt>
                <c:pt idx="114">
                  <c:v>1.4241131294408165</c:v>
                </c:pt>
                <c:pt idx="115">
                  <c:v>1.4618130180517319</c:v>
                </c:pt>
                <c:pt idx="116">
                  <c:v>1.4390723030995665</c:v>
                </c:pt>
                <c:pt idx="117">
                  <c:v>1.4557116236065137</c:v>
                </c:pt>
                <c:pt idx="118">
                  <c:v>1.4464209183185959</c:v>
                </c:pt>
                <c:pt idx="119">
                  <c:v>1.45174910071092</c:v>
                </c:pt>
                <c:pt idx="120">
                  <c:v>1.4641274389739523</c:v>
                </c:pt>
                <c:pt idx="121">
                  <c:v>1.5032928136076491</c:v>
                </c:pt>
                <c:pt idx="122">
                  <c:v>1.5002192872201481</c:v>
                </c:pt>
                <c:pt idx="123">
                  <c:v>1.5129804562356035</c:v>
                </c:pt>
                <c:pt idx="124">
                  <c:v>1.5051684306940745</c:v>
                </c:pt>
                <c:pt idx="125">
                  <c:v>1.5305471198611598</c:v>
                </c:pt>
                <c:pt idx="126">
                  <c:v>1.5095062684809273</c:v>
                </c:pt>
                <c:pt idx="127">
                  <c:v>1.5343755968074451</c:v>
                </c:pt>
                <c:pt idx="128">
                  <c:v>1.5106221186397355</c:v>
                </c:pt>
                <c:pt idx="129">
                  <c:v>1.5272405702925202</c:v>
                </c:pt>
                <c:pt idx="130">
                  <c:v>1.5221586466956989</c:v>
                </c:pt>
                <c:pt idx="131">
                  <c:v>1.5243552411070072</c:v>
                </c:pt>
                <c:pt idx="132">
                  <c:v>1.5629892724865242</c:v>
                </c:pt>
                <c:pt idx="133">
                  <c:v>1.5565845206794879</c:v>
                </c:pt>
                <c:pt idx="134">
                  <c:v>1.5476260732891887</c:v>
                </c:pt>
                <c:pt idx="135">
                  <c:v>1.5155753518275639</c:v>
                </c:pt>
                <c:pt idx="136">
                  <c:v>1.5213074759601029</c:v>
                </c:pt>
                <c:pt idx="137">
                  <c:v>1.4960061239821683</c:v>
                </c:pt>
                <c:pt idx="138">
                  <c:v>1.4911999251073691</c:v>
                </c:pt>
                <c:pt idx="139">
                  <c:v>1.4709522383590363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745536"/>
        <c:axId val="1334016000"/>
      </c:scatterChart>
      <c:valAx>
        <c:axId val="135874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4016000"/>
        <c:crossesAt val="0"/>
        <c:crossBetween val="midCat"/>
        <c:majorUnit val="10"/>
      </c:valAx>
      <c:valAx>
        <c:axId val="13340160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87455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'6284'!$A$2:$A$179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'6284'!$P$2:$P$177</c:f>
              <c:numCache>
                <c:formatCode>General</c:formatCode>
                <c:ptCount val="176"/>
                <c:pt idx="4">
                  <c:v>2.9096810625428602</c:v>
                </c:pt>
                <c:pt idx="5">
                  <c:v>4.1950430876166154</c:v>
                </c:pt>
                <c:pt idx="6">
                  <c:v>3.0793856754877984</c:v>
                </c:pt>
                <c:pt idx="7">
                  <c:v>3.5459751544620888</c:v>
                </c:pt>
                <c:pt idx="8">
                  <c:v>4.7694416836361864</c:v>
                </c:pt>
                <c:pt idx="9">
                  <c:v>4.3984451236095259</c:v>
                </c:pt>
                <c:pt idx="10">
                  <c:v>5.1391858930813719</c:v>
                </c:pt>
                <c:pt idx="11">
                  <c:v>6.0838192840595964</c:v>
                </c:pt>
                <c:pt idx="12">
                  <c:v>3.9146725868592545</c:v>
                </c:pt>
                <c:pt idx="13">
                  <c:v>3.4210846656594138</c:v>
                </c:pt>
                <c:pt idx="14">
                  <c:v>4.650985608871963</c:v>
                </c:pt>
                <c:pt idx="15">
                  <c:v>4.2597821469093038</c:v>
                </c:pt>
                <c:pt idx="16">
                  <c:v>3.6365489656518437</c:v>
                </c:pt>
                <c:pt idx="17">
                  <c:v>2.3534145988085293</c:v>
                </c:pt>
                <c:pt idx="18">
                  <c:v>2.5914148795218512</c:v>
                </c:pt>
                <c:pt idx="19">
                  <c:v>3.0586093796306764</c:v>
                </c:pt>
                <c:pt idx="20">
                  <c:v>1.2593968534401911</c:v>
                </c:pt>
                <c:pt idx="21">
                  <c:v>0.812037371380531</c:v>
                </c:pt>
                <c:pt idx="22">
                  <c:v>0.31146283276205927</c:v>
                </c:pt>
                <c:pt idx="23">
                  <c:v>-0.35132739185866013</c:v>
                </c:pt>
                <c:pt idx="24">
                  <c:v>-0.19153542245274091</c:v>
                </c:pt>
                <c:pt idx="25">
                  <c:v>0.71706790680571786</c:v>
                </c:pt>
                <c:pt idx="26">
                  <c:v>-0.30594639949191754</c:v>
                </c:pt>
                <c:pt idx="27">
                  <c:v>-0.2433043373915309</c:v>
                </c:pt>
                <c:pt idx="28">
                  <c:v>-2.0654730554410111E-2</c:v>
                </c:pt>
                <c:pt idx="29">
                  <c:v>0.39438255303419256</c:v>
                </c:pt>
                <c:pt idx="30">
                  <c:v>0.74384335289450809</c:v>
                </c:pt>
                <c:pt idx="31">
                  <c:v>1.1903739196468164</c:v>
                </c:pt>
                <c:pt idx="32">
                  <c:v>-8.3631417789199969E-2</c:v>
                </c:pt>
                <c:pt idx="33">
                  <c:v>0.11104101187046984</c:v>
                </c:pt>
                <c:pt idx="34">
                  <c:v>1.2093664218051807</c:v>
                </c:pt>
                <c:pt idx="35">
                  <c:v>6.4546896374517285E-2</c:v>
                </c:pt>
                <c:pt idx="36">
                  <c:v>0.735224932609435</c:v>
                </c:pt>
                <c:pt idx="37">
                  <c:v>-4.6059647928136271E-2</c:v>
                </c:pt>
                <c:pt idx="38">
                  <c:v>-5.4481599551150256E-2</c:v>
                </c:pt>
                <c:pt idx="39">
                  <c:v>-2.6192520427595054E-2</c:v>
                </c:pt>
                <c:pt idx="40">
                  <c:v>-0.31714898328937019</c:v>
                </c:pt>
                <c:pt idx="41">
                  <c:v>0.29915984233046961</c:v>
                </c:pt>
                <c:pt idx="42">
                  <c:v>-0.81127989258824773</c:v>
                </c:pt>
                <c:pt idx="43">
                  <c:v>0.22077786884464815</c:v>
                </c:pt>
                <c:pt idx="44">
                  <c:v>-0.49462710589923459</c:v>
                </c:pt>
                <c:pt idx="45">
                  <c:v>-0.66522535620793521</c:v>
                </c:pt>
                <c:pt idx="46">
                  <c:v>-1.6095091061285551</c:v>
                </c:pt>
                <c:pt idx="47">
                  <c:v>-1.6076478132463723</c:v>
                </c:pt>
                <c:pt idx="48">
                  <c:v>-1.3723737205543782</c:v>
                </c:pt>
                <c:pt idx="49">
                  <c:v>-0.14112442758126073</c:v>
                </c:pt>
                <c:pt idx="50">
                  <c:v>-0.62321872926689392</c:v>
                </c:pt>
                <c:pt idx="51">
                  <c:v>-0.32199756126030682</c:v>
                </c:pt>
                <c:pt idx="52">
                  <c:v>-0.13459321853100378</c:v>
                </c:pt>
                <c:pt idx="53">
                  <c:v>-1.2905701554467635</c:v>
                </c:pt>
                <c:pt idx="54">
                  <c:v>-2.6551711898002264</c:v>
                </c:pt>
                <c:pt idx="55">
                  <c:v>-1.5112844004274619</c:v>
                </c:pt>
                <c:pt idx="56">
                  <c:v>-2.0608826966884553</c:v>
                </c:pt>
                <c:pt idx="57">
                  <c:v>-2.7222419262458568</c:v>
                </c:pt>
                <c:pt idx="58">
                  <c:v>-1.7271634618800153</c:v>
                </c:pt>
                <c:pt idx="59">
                  <c:v>-1.4965824212046483</c:v>
                </c:pt>
                <c:pt idx="60">
                  <c:v>-3.3160105220365415</c:v>
                </c:pt>
                <c:pt idx="61">
                  <c:v>-3.7022540205614809</c:v>
                </c:pt>
                <c:pt idx="62">
                  <c:v>-1.5133476383325164</c:v>
                </c:pt>
                <c:pt idx="63">
                  <c:v>-1.8466943247152996</c:v>
                </c:pt>
                <c:pt idx="64">
                  <c:v>-2.6143484682101827</c:v>
                </c:pt>
                <c:pt idx="65">
                  <c:v>-2.3851636995455303</c:v>
                </c:pt>
                <c:pt idx="66">
                  <c:v>-1.5926103834114653</c:v>
                </c:pt>
                <c:pt idx="67">
                  <c:v>-2.9664344703263805</c:v>
                </c:pt>
                <c:pt idx="68">
                  <c:v>-2.2109827454582525</c:v>
                </c:pt>
                <c:pt idx="69">
                  <c:v>-1.2495454359360523</c:v>
                </c:pt>
                <c:pt idx="70">
                  <c:v>-1.7243316378884834</c:v>
                </c:pt>
                <c:pt idx="71">
                  <c:v>-1.3384816952169551</c:v>
                </c:pt>
                <c:pt idx="72">
                  <c:v>-1.1431583086320827</c:v>
                </c:pt>
                <c:pt idx="73">
                  <c:v>-2.8646027004183954</c:v>
                </c:pt>
                <c:pt idx="74">
                  <c:v>-2.2217924370061048</c:v>
                </c:pt>
                <c:pt idx="75">
                  <c:v>-2.6707150822857693</c:v>
                </c:pt>
                <c:pt idx="76">
                  <c:v>-4.2567486941435213</c:v>
                </c:pt>
                <c:pt idx="77">
                  <c:v>-2.7763893033681759</c:v>
                </c:pt>
                <c:pt idx="78">
                  <c:v>-2.9650045528700328</c:v>
                </c:pt>
                <c:pt idx="79">
                  <c:v>-4.2202527657946831</c:v>
                </c:pt>
                <c:pt idx="80">
                  <c:v>-3.3401468554810494</c:v>
                </c:pt>
                <c:pt idx="81">
                  <c:v>-2.4678585561711817</c:v>
                </c:pt>
                <c:pt idx="82">
                  <c:v>-1.8046417376402268</c:v>
                </c:pt>
                <c:pt idx="83">
                  <c:v>-1.8918515503415267</c:v>
                </c:pt>
                <c:pt idx="84">
                  <c:v>-1.6983523566119165</c:v>
                </c:pt>
                <c:pt idx="85">
                  <c:v>-2.2848038746502346</c:v>
                </c:pt>
                <c:pt idx="86">
                  <c:v>-2.8686654374366705</c:v>
                </c:pt>
                <c:pt idx="87">
                  <c:v>-3.2687369579148813</c:v>
                </c:pt>
                <c:pt idx="88">
                  <c:v>-3.9203112112411107</c:v>
                </c:pt>
                <c:pt idx="89">
                  <c:v>-3.5972825265318198</c:v>
                </c:pt>
                <c:pt idx="90">
                  <c:v>-4.4360497672104016</c:v>
                </c:pt>
                <c:pt idx="91">
                  <c:v>-5.2815444437727752</c:v>
                </c:pt>
                <c:pt idx="92">
                  <c:v>-4.9917561403638526</c:v>
                </c:pt>
                <c:pt idx="93">
                  <c:v>-3.286234532349471</c:v>
                </c:pt>
                <c:pt idx="94">
                  <c:v>-4.7770945029770839</c:v>
                </c:pt>
                <c:pt idx="95">
                  <c:v>-4.217479793990937</c:v>
                </c:pt>
                <c:pt idx="96">
                  <c:v>-4.835337162528484</c:v>
                </c:pt>
                <c:pt idx="97">
                  <c:v>-4.347330380195757</c:v>
                </c:pt>
                <c:pt idx="98">
                  <c:v>-4.0445759866480309</c:v>
                </c:pt>
                <c:pt idx="99">
                  <c:v>-4.7665660548487985</c:v>
                </c:pt>
                <c:pt idx="100">
                  <c:v>-4.534377262250298</c:v>
                </c:pt>
                <c:pt idx="101">
                  <c:v>-3.3720170906819265</c:v>
                </c:pt>
                <c:pt idx="102">
                  <c:v>-4.1109079822969967</c:v>
                </c:pt>
                <c:pt idx="103">
                  <c:v>-4.7994394603289301</c:v>
                </c:pt>
                <c:pt idx="104">
                  <c:v>-2.8819485463617864</c:v>
                </c:pt>
                <c:pt idx="105">
                  <c:v>-3.6253213615183721</c:v>
                </c:pt>
                <c:pt idx="106">
                  <c:v>-2.7832963450213288</c:v>
                </c:pt>
                <c:pt idx="107">
                  <c:v>-5.0216784957354852</c:v>
                </c:pt>
                <c:pt idx="108">
                  <c:v>-3.3282751895198914</c:v>
                </c:pt>
                <c:pt idx="109">
                  <c:v>-5.0208367538139473</c:v>
                </c:pt>
                <c:pt idx="110">
                  <c:v>-4.1458414277742408</c:v>
                </c:pt>
                <c:pt idx="111">
                  <c:v>-3.7730369784141176</c:v>
                </c:pt>
                <c:pt idx="112">
                  <c:v>-5.1033438441243186</c:v>
                </c:pt>
                <c:pt idx="113">
                  <c:v>-3.9451401523218759</c:v>
                </c:pt>
                <c:pt idx="114">
                  <c:v>-5.5100747376160735</c:v>
                </c:pt>
                <c:pt idx="115">
                  <c:v>-3.1700705884841507</c:v>
                </c:pt>
                <c:pt idx="116">
                  <c:v>-4.4550101683721168</c:v>
                </c:pt>
                <c:pt idx="117">
                  <c:v>-3.3781200481793126</c:v>
                </c:pt>
                <c:pt idx="118">
                  <c:v>-3.8563911748512876</c:v>
                </c:pt>
                <c:pt idx="119">
                  <c:v>-3.4578900309348142</c:v>
                </c:pt>
                <c:pt idx="120">
                  <c:v>-2.6365536271840431</c:v>
                </c:pt>
                <c:pt idx="121">
                  <c:v>-0.2086565045363252</c:v>
                </c:pt>
                <c:pt idx="122">
                  <c:v>-0.31405042054743287</c:v>
                </c:pt>
                <c:pt idx="123">
                  <c:v>0.53024637495096827</c:v>
                </c:pt>
                <c:pt idx="124">
                  <c:v>0.14065951941315938</c:v>
                </c:pt>
                <c:pt idx="125">
                  <c:v>1.7416959543775681</c:v>
                </c:pt>
                <c:pt idx="126">
                  <c:v>0.55870621337294046</c:v>
                </c:pt>
                <c:pt idx="127">
                  <c:v>2.1291935757607119</c:v>
                </c:pt>
                <c:pt idx="128">
                  <c:v>0.78351321152010378</c:v>
                </c:pt>
                <c:pt idx="129">
                  <c:v>1.8591517157863835</c:v>
                </c:pt>
                <c:pt idx="130">
                  <c:v>1.6333035613971223</c:v>
                </c:pt>
                <c:pt idx="131">
                  <c:v>1.8439867560469274</c:v>
                </c:pt>
                <c:pt idx="132">
                  <c:v>4.2400164041220938</c:v>
                </c:pt>
                <c:pt idx="133">
                  <c:v>3.9348312222628063</c:v>
                </c:pt>
                <c:pt idx="134">
                  <c:v>3.4764873648665735</c:v>
                </c:pt>
                <c:pt idx="135">
                  <c:v>1.633177290243601</c:v>
                </c:pt>
                <c:pt idx="136">
                  <c:v>2.0559049638728992</c:v>
                </c:pt>
                <c:pt idx="137">
                  <c:v>0.61739039330552448</c:v>
                </c:pt>
                <c:pt idx="138">
                  <c:v>0.40807891365325488</c:v>
                </c:pt>
                <c:pt idx="139">
                  <c:v>-0.72734053537896293</c:v>
                </c:pt>
                <c:pt idx="140">
                  <c:v>-0.47004309294899427</c:v>
                </c:pt>
                <c:pt idx="141">
                  <c:v>-1.4023541947210607</c:v>
                </c:pt>
                <c:pt idx="142">
                  <c:v>-0.81041640520262326</c:v>
                </c:pt>
                <c:pt idx="143">
                  <c:v>-2.1247196289841721</c:v>
                </c:pt>
                <c:pt idx="144">
                  <c:v>-0.90232172524002241</c:v>
                </c:pt>
                <c:pt idx="145">
                  <c:v>-1.3787867380999452</c:v>
                </c:pt>
                <c:pt idx="146">
                  <c:v>-0.53343128354221248</c:v>
                </c:pt>
                <c:pt idx="147">
                  <c:v>-0.95271522808718823</c:v>
                </c:pt>
                <c:pt idx="148">
                  <c:v>-2.7893429977208024</c:v>
                </c:pt>
                <c:pt idx="149">
                  <c:v>-1.5318464905533709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9456"/>
        <c:axId val="1334440112"/>
      </c:scatterChart>
      <c:valAx>
        <c:axId val="133458945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4440112"/>
        <c:crossesAt val="0"/>
        <c:crossBetween val="midCat"/>
        <c:majorUnit val="10"/>
      </c:valAx>
      <c:valAx>
        <c:axId val="133444011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458945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'6284'!$L$1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'6284'!$A$2:$A$141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'6284'!$M$2:$M$177</c:f>
              <c:numCache>
                <c:formatCode>0.00</c:formatCode>
                <c:ptCount val="176"/>
                <c:pt idx="4">
                  <c:v>1.7158675281246274</c:v>
                </c:pt>
                <c:pt idx="5">
                  <c:v>1.7372990488322679</c:v>
                </c:pt>
                <c:pt idx="6">
                  <c:v>1.718697102871324</c:v>
                </c:pt>
                <c:pt idx="7">
                  <c:v>1.7264767959737641</c:v>
                </c:pt>
                <c:pt idx="8">
                  <c:v>1.7468763003496579</c:v>
                </c:pt>
                <c:pt idx="9">
                  <c:v>1.7406904785317008</c:v>
                </c:pt>
                <c:pt idx="10">
                  <c:v>1.753041241064162</c:v>
                </c:pt>
                <c:pt idx="11">
                  <c:v>1.7687916130877301</c:v>
                </c:pt>
                <c:pt idx="12">
                  <c:v>1.7326242832210401</c:v>
                </c:pt>
                <c:pt idx="13">
                  <c:v>1.7243944308153503</c:v>
                </c:pt>
                <c:pt idx="14">
                  <c:v>1.7449012195788458</c:v>
                </c:pt>
                <c:pt idx="15">
                  <c:v>1.7383784774000637</c:v>
                </c:pt>
                <c:pt idx="16">
                  <c:v>1.7279869810206359</c:v>
                </c:pt>
                <c:pt idx="17">
                  <c:v>1.706592603236595</c:v>
                </c:pt>
                <c:pt idx="18">
                  <c:v>1.710560907764838</c:v>
                </c:pt>
                <c:pt idx="19">
                  <c:v>1.7183506887045725</c:v>
                </c:pt>
                <c:pt idx="20">
                  <c:v>1.6883514668820008</c:v>
                </c:pt>
                <c:pt idx="21">
                  <c:v>1.6808924056864043</c:v>
                </c:pt>
                <c:pt idx="22">
                  <c:v>1.6725460617141652</c:v>
                </c:pt>
                <c:pt idx="23">
                  <c:v>1.6614950098340806</c:v>
                </c:pt>
                <c:pt idx="24">
                  <c:v>1.6641593058335218</c:v>
                </c:pt>
                <c:pt idx="25">
                  <c:v>1.6793089295863446</c:v>
                </c:pt>
                <c:pt idx="26">
                  <c:v>1.6622516711160142</c:v>
                </c:pt>
                <c:pt idx="27">
                  <c:v>1.6632961353407891</c:v>
                </c:pt>
                <c:pt idx="28">
                  <c:v>1.6670084899664861</c:v>
                </c:pt>
                <c:pt idx="29">
                  <c:v>1.6739286260558977</c:v>
                </c:pt>
                <c:pt idx="30">
                  <c:v>1.679755370757092</c:v>
                </c:pt>
                <c:pt idx="31">
                  <c:v>1.6872006110094617</c:v>
                </c:pt>
                <c:pt idx="32">
                  <c:v>1.6659584463599049</c:v>
                </c:pt>
                <c:pt idx="33">
                  <c:v>1.6692043227169713</c:v>
                </c:pt>
                <c:pt idx="34">
                  <c:v>1.6875172830406535</c:v>
                </c:pt>
                <c:pt idx="35">
                  <c:v>1.6684291017445159</c:v>
                </c:pt>
                <c:pt idx="36">
                  <c:v>1.6796116712784988</c:v>
                </c:pt>
                <c:pt idx="37">
                  <c:v>1.6665849003457023</c:v>
                </c:pt>
                <c:pt idx="38">
                  <c:v>1.6664444766929987</c:v>
                </c:pt>
                <c:pt idx="39">
                  <c:v>1.6669161554677017</c:v>
                </c:pt>
                <c:pt idx="40">
                  <c:v>1.6620648845127455</c:v>
                </c:pt>
                <c:pt idx="41">
                  <c:v>1.6723409274492211</c:v>
                </c:pt>
                <c:pt idx="42">
                  <c:v>1.6538259785793634</c:v>
                </c:pt>
                <c:pt idx="43">
                  <c:v>1.6710340233590908</c:v>
                </c:pt>
                <c:pt idx="44">
                  <c:v>1.6591056979289904</c:v>
                </c:pt>
                <c:pt idx="45">
                  <c:v>1.6562612230939973</c:v>
                </c:pt>
                <c:pt idx="46">
                  <c:v>1.640516680820663</c:v>
                </c:pt>
                <c:pt idx="47">
                  <c:v>1.6405477151410874</c:v>
                </c:pt>
                <c:pt idx="48">
                  <c:v>1.6444705644949187</c:v>
                </c:pt>
                <c:pt idx="49">
                  <c:v>1.6649998350069419</c:v>
                </c:pt>
                <c:pt idx="50">
                  <c:v>1.6569616217969179</c:v>
                </c:pt>
                <c:pt idx="51">
                  <c:v>1.6619840416084433</c:v>
                </c:pt>
                <c:pt idx="52">
                  <c:v>1.665108733308958</c:v>
                </c:pt>
                <c:pt idx="53">
                  <c:v>1.6458345185914014</c:v>
                </c:pt>
                <c:pt idx="54">
                  <c:v>1.6230818039826624</c:v>
                </c:pt>
                <c:pt idx="55">
                  <c:v>1.6421544332773019</c:v>
                </c:pt>
                <c:pt idx="56">
                  <c:v>1.6329906902714935</c:v>
                </c:pt>
                <c:pt idx="57">
                  <c:v>1.6219634981287698</c:v>
                </c:pt>
                <c:pt idx="58">
                  <c:v>1.6385549675348774</c:v>
                </c:pt>
                <c:pt idx="59">
                  <c:v>1.6423995671508804</c:v>
                </c:pt>
                <c:pt idx="60">
                  <c:v>1.6120632803628805</c:v>
                </c:pt>
                <c:pt idx="61">
                  <c:v>1.6056232382771858</c:v>
                </c:pt>
                <c:pt idx="62">
                  <c:v>1.6421200318207283</c:v>
                </c:pt>
                <c:pt idx="63">
                  <c:v>1.6365619662542386</c:v>
                </c:pt>
                <c:pt idx="64">
                  <c:v>1.6237624628056497</c:v>
                </c:pt>
                <c:pt idx="65">
                  <c:v>1.6275837816401084</c:v>
                </c:pt>
                <c:pt idx="66">
                  <c:v>1.6407984421600983</c:v>
                </c:pt>
                <c:pt idx="67">
                  <c:v>1.6178919467191093</c:v>
                </c:pt>
                <c:pt idx="68">
                  <c:v>1.6304879927896356</c:v>
                </c:pt>
                <c:pt idx="69">
                  <c:v>1.6465185454325308</c:v>
                </c:pt>
                <c:pt idx="70">
                  <c:v>1.6386021840336777</c:v>
                </c:pt>
                <c:pt idx="71">
                  <c:v>1.6450356641545272</c:v>
                </c:pt>
                <c:pt idx="72">
                  <c:v>1.6482923942606154</c:v>
                </c:pt>
                <c:pt idx="73">
                  <c:v>1.6195898416645846</c:v>
                </c:pt>
                <c:pt idx="74">
                  <c:v>1.6303077570865949</c:v>
                </c:pt>
                <c:pt idx="75">
                  <c:v>1.6228226324440742</c:v>
                </c:pt>
                <c:pt idx="76">
                  <c:v>1.5963778553832357</c:v>
                </c:pt>
                <c:pt idx="77">
                  <c:v>1.6210606702783867</c:v>
                </c:pt>
                <c:pt idx="78">
                  <c:v>1.6179157884889594</c:v>
                </c:pt>
                <c:pt idx="79">
                  <c:v>1.5969863712946248</c:v>
                </c:pt>
                <c:pt idx="80">
                  <c:v>1.6116608425127403</c:v>
                </c:pt>
                <c:pt idx="81">
                  <c:v>1.6262049665688554</c:v>
                </c:pt>
                <c:pt idx="82">
                  <c:v>1.6372631312747763</c:v>
                </c:pt>
                <c:pt idx="83">
                  <c:v>1.6358090359534911</c:v>
                </c:pt>
                <c:pt idx="84">
                  <c:v>1.6390353503275212</c:v>
                </c:pt>
                <c:pt idx="85">
                  <c:v>1.6292571340680637</c:v>
                </c:pt>
                <c:pt idx="86">
                  <c:v>1.6195221015020169</c:v>
                </c:pt>
                <c:pt idx="87">
                  <c:v>1.612851497494423</c:v>
                </c:pt>
                <c:pt idx="88">
                  <c:v>1.6019874554344242</c:v>
                </c:pt>
                <c:pt idx="89">
                  <c:v>1.6073734835031404</c:v>
                </c:pt>
                <c:pt idx="90">
                  <c:v>1.5933882737825855</c:v>
                </c:pt>
                <c:pt idx="91">
                  <c:v>1.5792908939662598</c:v>
                </c:pt>
                <c:pt idx="92">
                  <c:v>1.5841226875809684</c:v>
                </c:pt>
                <c:pt idx="93">
                  <c:v>1.6125597511836458</c:v>
                </c:pt>
                <c:pt idx="94">
                  <c:v>1.5877018545682042</c:v>
                </c:pt>
                <c:pt idx="95">
                  <c:v>1.5970326065197789</c:v>
                </c:pt>
                <c:pt idx="96">
                  <c:v>1.58673074390841</c:v>
                </c:pt>
                <c:pt idx="97">
                  <c:v>1.5948675390346179</c:v>
                </c:pt>
                <c:pt idx="98">
                  <c:v>1.5999155231263176</c:v>
                </c:pt>
                <c:pt idx="99">
                  <c:v>1.5878774009509968</c:v>
                </c:pt>
                <c:pt idx="100">
                  <c:v>1.5917488074649486</c:v>
                </c:pt>
                <c:pt idx="101">
                  <c:v>1.6111294532291447</c:v>
                </c:pt>
                <c:pt idx="102">
                  <c:v>1.5988095346883533</c:v>
                </c:pt>
                <c:pt idx="103">
                  <c:v>1.5873292852788867</c:v>
                </c:pt>
                <c:pt idx="104">
                  <c:v>1.619300625203171</c:v>
                </c:pt>
                <c:pt idx="105">
                  <c:v>1.6069059771812557</c:v>
                </c:pt>
                <c:pt idx="106">
                  <c:v>1.6209455055206528</c:v>
                </c:pt>
                <c:pt idx="107">
                  <c:v>1.5836237763277503</c:v>
                </c:pt>
                <c:pt idx="108">
                  <c:v>1.6118587850767165</c:v>
                </c:pt>
                <c:pt idx="109">
                  <c:v>1.5836378111358977</c:v>
                </c:pt>
                <c:pt idx="110">
                  <c:v>1.5982270708800796</c:v>
                </c:pt>
                <c:pt idx="111">
                  <c:v>1.604443036592855</c:v>
                </c:pt>
                <c:pt idx="112">
                  <c:v>1.582262126791705</c:v>
                </c:pt>
                <c:pt idx="113">
                  <c:v>1.6015734693709331</c:v>
                </c:pt>
                <c:pt idx="114">
                  <c:v>1.5754804875365656</c:v>
                </c:pt>
                <c:pt idx="115">
                  <c:v>1.6144966140439656</c:v>
                </c:pt>
                <c:pt idx="116">
                  <c:v>1.593072136988285</c:v>
                </c:pt>
                <c:pt idx="117">
                  <c:v>1.6110276953917171</c:v>
                </c:pt>
                <c:pt idx="118">
                  <c:v>1.603053228000284</c:v>
                </c:pt>
                <c:pt idx="119">
                  <c:v>1.6096976482890928</c:v>
                </c:pt>
                <c:pt idx="120">
                  <c:v>1.6233922244486099</c:v>
                </c:pt>
                <c:pt idx="121">
                  <c:v>1.6638738369787915</c:v>
                </c:pt>
                <c:pt idx="122">
                  <c:v>1.6621165484877753</c:v>
                </c:pt>
                <c:pt idx="123">
                  <c:v>1.6761939553997154</c:v>
                </c:pt>
                <c:pt idx="124">
                  <c:v>1.6696981677546712</c:v>
                </c:pt>
                <c:pt idx="125">
                  <c:v>1.6963930948182413</c:v>
                </c:pt>
                <c:pt idx="126">
                  <c:v>1.6766684813344936</c:v>
                </c:pt>
                <c:pt idx="127">
                  <c:v>1.702854047557496</c:v>
                </c:pt>
                <c:pt idx="128">
                  <c:v>1.6804168072862713</c:v>
                </c:pt>
                <c:pt idx="129">
                  <c:v>1.6983514968355409</c:v>
                </c:pt>
                <c:pt idx="130">
                  <c:v>1.6945858111352043</c:v>
                </c:pt>
                <c:pt idx="131">
                  <c:v>1.6980986434429972</c:v>
                </c:pt>
                <c:pt idx="132">
                  <c:v>1.7380489127189991</c:v>
                </c:pt>
                <c:pt idx="133">
                  <c:v>1.7329603988084477</c:v>
                </c:pt>
                <c:pt idx="134">
                  <c:v>1.7253181893146332</c:v>
                </c:pt>
                <c:pt idx="135">
                  <c:v>1.694583705749493</c:v>
                </c:pt>
                <c:pt idx="136">
                  <c:v>1.7016320677785168</c:v>
                </c:pt>
                <c:pt idx="137">
                  <c:v>1.6776469536970671</c:v>
                </c:pt>
                <c:pt idx="138">
                  <c:v>1.6741569927187527</c:v>
                </c:pt>
                <c:pt idx="139">
                  <c:v>1.6552255438669046</c:v>
                </c:pt>
                <c:pt idx="140">
                  <c:v>1.6595156001762501</c:v>
                </c:pt>
                <c:pt idx="141">
                  <c:v>1.6439706841962991</c:v>
                </c:pt>
                <c:pt idx="142">
                  <c:v>1.653840375961132</c:v>
                </c:pt>
                <c:pt idx="143">
                  <c:v>1.6319263033441378</c:v>
                </c:pt>
                <c:pt idx="144">
                  <c:v>1.6523079899631787</c:v>
                </c:pt>
                <c:pt idx="145">
                  <c:v>1.6443636368623566</c:v>
                </c:pt>
                <c:pt idx="146">
                  <c:v>1.6584586953565823</c:v>
                </c:pt>
                <c:pt idx="147">
                  <c:v>1.6514677524435293</c:v>
                </c:pt>
                <c:pt idx="148">
                  <c:v>1.6208446864828931</c:v>
                </c:pt>
                <c:pt idx="149">
                  <c:v>1.6418115906759729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305472"/>
        <c:axId val="958805520"/>
      </c:scatterChart>
      <c:valAx>
        <c:axId val="133430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8805520"/>
        <c:crossesAt val="0"/>
        <c:crossBetween val="midCat"/>
        <c:majorUnit val="10"/>
      </c:valAx>
      <c:valAx>
        <c:axId val="9588055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43054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'6286'!$L$1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'6286'!$A$2:$A$141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'6286'!$L$2:$L$141</c:f>
              <c:numCache>
                <c:formatCode>0.00</c:formatCode>
                <c:ptCount val="140"/>
                <c:pt idx="0">
                  <c:v>1.6179551722405288</c:v>
                </c:pt>
                <c:pt idx="1">
                  <c:v>1.6634140962476689</c:v>
                </c:pt>
                <c:pt idx="2">
                  <c:v>1.6542962993247448</c:v>
                </c:pt>
                <c:pt idx="3">
                  <c:v>1.6584369369917136</c:v>
                </c:pt>
                <c:pt idx="4">
                  <c:v>1.6417797344622362</c:v>
                </c:pt>
                <c:pt idx="5">
                  <c:v>1.6384163812932135</c:v>
                </c:pt>
                <c:pt idx="6">
                  <c:v>1.6418463128504739</c:v>
                </c:pt>
                <c:pt idx="7">
                  <c:v>1.6363308113700967</c:v>
                </c:pt>
                <c:pt idx="8">
                  <c:v>1.6084611891668406</c:v>
                </c:pt>
                <c:pt idx="9">
                  <c:v>1.5792055731876562</c:v>
                </c:pt>
                <c:pt idx="10">
                  <c:v>1.6617326564197838</c:v>
                </c:pt>
                <c:pt idx="11">
                  <c:v>1.6461164662856731</c:v>
                </c:pt>
                <c:pt idx="12">
                  <c:v>1.6712913564097895</c:v>
                </c:pt>
                <c:pt idx="13">
                  <c:v>1.6809117002318996</c:v>
                </c:pt>
                <c:pt idx="14">
                  <c:v>1.6307358652619202</c:v>
                </c:pt>
                <c:pt idx="15">
                  <c:v>1.6210813973589988</c:v>
                </c:pt>
                <c:pt idx="16">
                  <c:v>1.6106950988323623</c:v>
                </c:pt>
                <c:pt idx="17">
                  <c:v>1.59439790915274</c:v>
                </c:pt>
                <c:pt idx="18">
                  <c:v>1.5838992986157123</c:v>
                </c:pt>
                <c:pt idx="19">
                  <c:v>1.5853014727381873</c:v>
                </c:pt>
                <c:pt idx="20">
                  <c:v>1.5879786938090714</c:v>
                </c:pt>
                <c:pt idx="21">
                  <c:v>1.5651211547557276</c:v>
                </c:pt>
                <c:pt idx="22">
                  <c:v>1.5916338112986863</c:v>
                </c:pt>
                <c:pt idx="23">
                  <c:v>1.559208015416184</c:v>
                </c:pt>
                <c:pt idx="24">
                  <c:v>1.5453180755935281</c:v>
                </c:pt>
                <c:pt idx="25">
                  <c:v>1.5911564868398556</c:v>
                </c:pt>
                <c:pt idx="26">
                  <c:v>1.5645916423094821</c:v>
                </c:pt>
                <c:pt idx="27">
                  <c:v>1.5724292571627323</c:v>
                </c:pt>
                <c:pt idx="28">
                  <c:v>1.5218138491114841</c:v>
                </c:pt>
                <c:pt idx="29">
                  <c:v>1.5144376490325517</c:v>
                </c:pt>
                <c:pt idx="30">
                  <c:v>1.505208367141317</c:v>
                </c:pt>
                <c:pt idx="31">
                  <c:v>1.4886406331632522</c:v>
                </c:pt>
                <c:pt idx="32">
                  <c:v>1.4917985069333124</c:v>
                </c:pt>
                <c:pt idx="33">
                  <c:v>1.4987155372661496</c:v>
                </c:pt>
                <c:pt idx="34">
                  <c:v>1.4898676565838374</c:v>
                </c:pt>
                <c:pt idx="35">
                  <c:v>1.4707480062253186</c:v>
                </c:pt>
                <c:pt idx="36">
                  <c:v>1.4732599771626942</c:v>
                </c:pt>
                <c:pt idx="37">
                  <c:v>1.4697514244568279</c:v>
                </c:pt>
                <c:pt idx="38">
                  <c:v>1.4570764208278515</c:v>
                </c:pt>
                <c:pt idx="39">
                  <c:v>1.4526348898989698</c:v>
                </c:pt>
                <c:pt idx="40">
                  <c:v>1.443117167774238</c:v>
                </c:pt>
                <c:pt idx="41">
                  <c:v>1.4193948179544555</c:v>
                </c:pt>
                <c:pt idx="42">
                  <c:v>1.4215550563466479</c:v>
                </c:pt>
                <c:pt idx="43">
                  <c:v>1.4256341836057551</c:v>
                </c:pt>
                <c:pt idx="44">
                  <c:v>1.4184888196347232</c:v>
                </c:pt>
                <c:pt idx="45">
                  <c:v>1.3890760825932984</c:v>
                </c:pt>
                <c:pt idx="46">
                  <c:v>1.4109557077453505</c:v>
                </c:pt>
                <c:pt idx="47">
                  <c:v>1.3564962539641172</c:v>
                </c:pt>
                <c:pt idx="48">
                  <c:v>1.3703403518418398</c:v>
                </c:pt>
                <c:pt idx="49">
                  <c:v>1.3646482287945534</c:v>
                </c:pt>
                <c:pt idx="50">
                  <c:v>1.3713354510567228</c:v>
                </c:pt>
                <c:pt idx="51">
                  <c:v>1.394873166044142</c:v>
                </c:pt>
                <c:pt idx="52">
                  <c:v>1.3717939398955448</c:v>
                </c:pt>
                <c:pt idx="53">
                  <c:v>1.3596160806159865</c:v>
                </c:pt>
                <c:pt idx="54">
                  <c:v>1.3406251822810185</c:v>
                </c:pt>
                <c:pt idx="55">
                  <c:v>1.3561405359627923</c:v>
                </c:pt>
                <c:pt idx="56">
                  <c:v>1.335644654190741</c:v>
                </c:pt>
                <c:pt idx="57">
                  <c:v>1.315884738014468</c:v>
                </c:pt>
                <c:pt idx="58">
                  <c:v>1.3182404501661242</c:v>
                </c:pt>
                <c:pt idx="59">
                  <c:v>1.3259337496280341</c:v>
                </c:pt>
                <c:pt idx="60">
                  <c:v>1.3232826644325431</c:v>
                </c:pt>
                <c:pt idx="61">
                  <c:v>1.3263489313624024</c:v>
                </c:pt>
                <c:pt idx="62">
                  <c:v>1.3235513245492494</c:v>
                </c:pt>
                <c:pt idx="63">
                  <c:v>1.3417767808335277</c:v>
                </c:pt>
                <c:pt idx="64">
                  <c:v>1.3080082273363676</c:v>
                </c:pt>
                <c:pt idx="65">
                  <c:v>1.2995969716890083</c:v>
                </c:pt>
                <c:pt idx="66">
                  <c:v>1.2948986100130644</c:v>
                </c:pt>
                <c:pt idx="67">
                  <c:v>1.2879382289539032</c:v>
                </c:pt>
                <c:pt idx="68">
                  <c:v>1.2938056439379426</c:v>
                </c:pt>
                <c:pt idx="69">
                  <c:v>1.2916564749930846</c:v>
                </c:pt>
                <c:pt idx="70">
                  <c:v>1.2742610978296591</c:v>
                </c:pt>
                <c:pt idx="71">
                  <c:v>1.2712401994115148</c:v>
                </c:pt>
                <c:pt idx="72">
                  <c:v>1.2541162357906179</c:v>
                </c:pt>
                <c:pt idx="73">
                  <c:v>1.2511691243800189</c:v>
                </c:pt>
                <c:pt idx="74">
                  <c:v>1.2582553151586973</c:v>
                </c:pt>
                <c:pt idx="75">
                  <c:v>1.2444945066434947</c:v>
                </c:pt>
                <c:pt idx="76">
                  <c:v>1.2293209604075461</c:v>
                </c:pt>
                <c:pt idx="77">
                  <c:v>1.2441466808520989</c:v>
                </c:pt>
                <c:pt idx="78">
                  <c:v>1.2309215975839016</c:v>
                </c:pt>
                <c:pt idx="79">
                  <c:v>1.2320864719566962</c:v>
                </c:pt>
                <c:pt idx="80">
                  <c:v>1.2383845505733693</c:v>
                </c:pt>
                <c:pt idx="81">
                  <c:v>1.215926099570281</c:v>
                </c:pt>
                <c:pt idx="82">
                  <c:v>1.2123116213790932</c:v>
                </c:pt>
                <c:pt idx="83">
                  <c:v>1.2356246552057746</c:v>
                </c:pt>
                <c:pt idx="84">
                  <c:v>1.1978431668299692</c:v>
                </c:pt>
                <c:pt idx="85">
                  <c:v>1.2042236957404753</c:v>
                </c:pt>
                <c:pt idx="86">
                  <c:v>1.1942858383167043</c:v>
                </c:pt>
                <c:pt idx="87">
                  <c:v>1.195221293065484</c:v>
                </c:pt>
                <c:pt idx="88">
                  <c:v>1.2072993646590937</c:v>
                </c:pt>
                <c:pt idx="89">
                  <c:v>1.1872460093030957</c:v>
                </c:pt>
                <c:pt idx="90">
                  <c:v>1.1739937119259938</c:v>
                </c:pt>
                <c:pt idx="91">
                  <c:v>1.1780212709940681</c:v>
                </c:pt>
                <c:pt idx="92">
                  <c:v>1.1555512247682365</c:v>
                </c:pt>
                <c:pt idx="93">
                  <c:v>1.1666263597790623</c:v>
                </c:pt>
                <c:pt idx="94">
                  <c:v>1.1618078317555058</c:v>
                </c:pt>
                <c:pt idx="95">
                  <c:v>1.1289759903223138</c:v>
                </c:pt>
                <c:pt idx="96">
                  <c:v>1.1343752501223578</c:v>
                </c:pt>
                <c:pt idx="97">
                  <c:v>1.1597082303898856</c:v>
                </c:pt>
                <c:pt idx="98">
                  <c:v>1.1771511853225891</c:v>
                </c:pt>
                <c:pt idx="99">
                  <c:v>1.163665015404358</c:v>
                </c:pt>
                <c:pt idx="100">
                  <c:v>1.1639116706557562</c:v>
                </c:pt>
                <c:pt idx="101">
                  <c:v>1.1307498826340425</c:v>
                </c:pt>
                <c:pt idx="102">
                  <c:v>1.1273748080645554</c:v>
                </c:pt>
                <c:pt idx="103">
                  <c:v>1.1107099092620174</c:v>
                </c:pt>
                <c:pt idx="104">
                  <c:v>1.1183929843767271</c:v>
                </c:pt>
                <c:pt idx="105">
                  <c:v>1.1200414027672176</c:v>
                </c:pt>
                <c:pt idx="106">
                  <c:v>1.1080360175305568</c:v>
                </c:pt>
                <c:pt idx="107">
                  <c:v>1.10645126310449</c:v>
                </c:pt>
                <c:pt idx="108">
                  <c:v>1.1132021632662166</c:v>
                </c:pt>
                <c:pt idx="109">
                  <c:v>1.092278481307916</c:v>
                </c:pt>
                <c:pt idx="110">
                  <c:v>1.1014312400913693</c:v>
                </c:pt>
                <c:pt idx="111">
                  <c:v>1.085294594877579</c:v>
                </c:pt>
                <c:pt idx="112">
                  <c:v>1.0650563695568505</c:v>
                </c:pt>
                <c:pt idx="113">
                  <c:v>1.0666095487468583</c:v>
                </c:pt>
                <c:pt idx="114">
                  <c:v>1.0772872214889047</c:v>
                </c:pt>
                <c:pt idx="115">
                  <c:v>1.070288431920744</c:v>
                </c:pt>
                <c:pt idx="116">
                  <c:v>1.0693185551501643</c:v>
                </c:pt>
                <c:pt idx="117">
                  <c:v>1.0768079343747325</c:v>
                </c:pt>
                <c:pt idx="118">
                  <c:v>1.0610654345365935</c:v>
                </c:pt>
                <c:pt idx="119">
                  <c:v>1.0683619162969789</c:v>
                </c:pt>
                <c:pt idx="120">
                  <c:v>1.0613700225894185</c:v>
                </c:pt>
                <c:pt idx="121">
                  <c:v>1.0585250053471409</c:v>
                </c:pt>
                <c:pt idx="122">
                  <c:v>1.0578301420875489</c:v>
                </c:pt>
                <c:pt idx="123">
                  <c:v>1.0532428547663915</c:v>
                </c:pt>
                <c:pt idx="124">
                  <c:v>1.0321741859263107</c:v>
                </c:pt>
                <c:pt idx="125">
                  <c:v>1.0300774021565993</c:v>
                </c:pt>
                <c:pt idx="126">
                  <c:v>1.0273547293633905</c:v>
                </c:pt>
                <c:pt idx="127">
                  <c:v>1.0262736469836955</c:v>
                </c:pt>
                <c:pt idx="128">
                  <c:v>1.019219870125416</c:v>
                </c:pt>
                <c:pt idx="129">
                  <c:v>1.0216138669944186</c:v>
                </c:pt>
                <c:pt idx="130">
                  <c:v>1.0211896664472162</c:v>
                </c:pt>
                <c:pt idx="131">
                  <c:v>1.0167043114550232</c:v>
                </c:pt>
                <c:pt idx="132">
                  <c:v>1.0247316351178171</c:v>
                </c:pt>
                <c:pt idx="133">
                  <c:v>1.0049260524443167</c:v>
                </c:pt>
                <c:pt idx="134">
                  <c:v>1.0231645625481891</c:v>
                </c:pt>
                <c:pt idx="135">
                  <c:v>1.0075811311990404</c:v>
                </c:pt>
                <c:pt idx="136">
                  <c:v>0.99730859407733985</c:v>
                </c:pt>
                <c:pt idx="137">
                  <c:v>0.98912199723419714</c:v>
                </c:pt>
                <c:pt idx="138">
                  <c:v>0.99479791391727401</c:v>
                </c:pt>
                <c:pt idx="139">
                  <c:v>0.98993118578666039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70528"/>
        <c:axId val="1417448160"/>
      </c:scatterChart>
      <c:valAx>
        <c:axId val="128257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448160"/>
        <c:crossesAt val="0"/>
        <c:crossBetween val="midCat"/>
        <c:majorUnit val="10"/>
      </c:valAx>
      <c:valAx>
        <c:axId val="14174481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570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'6251'!$A$2:$A$179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'6251'!$P$2:$P$177</c:f>
              <c:numCache>
                <c:formatCode>General</c:formatCode>
                <c:ptCount val="176"/>
                <c:pt idx="4">
                  <c:v>2.6720639295670989</c:v>
                </c:pt>
                <c:pt idx="5">
                  <c:v>2.3720411212906933</c:v>
                </c:pt>
                <c:pt idx="6">
                  <c:v>2.2538318120881953</c:v>
                </c:pt>
                <c:pt idx="7">
                  <c:v>1.803905791703279</c:v>
                </c:pt>
                <c:pt idx="8">
                  <c:v>2.6726384925652065</c:v>
                </c:pt>
                <c:pt idx="9">
                  <c:v>2.0824275795158913</c:v>
                </c:pt>
                <c:pt idx="10">
                  <c:v>1.8759788698536104</c:v>
                </c:pt>
                <c:pt idx="11">
                  <c:v>2.0868154423980427</c:v>
                </c:pt>
                <c:pt idx="12">
                  <c:v>1.8093323464637143</c:v>
                </c:pt>
                <c:pt idx="13">
                  <c:v>2.0777856774444374</c:v>
                </c:pt>
                <c:pt idx="14">
                  <c:v>2.0650680445595184</c:v>
                </c:pt>
                <c:pt idx="15">
                  <c:v>2.3668033268069872</c:v>
                </c:pt>
                <c:pt idx="16">
                  <c:v>1.8925023438056581</c:v>
                </c:pt>
                <c:pt idx="17">
                  <c:v>2.6284657723349065</c:v>
                </c:pt>
                <c:pt idx="18">
                  <c:v>1.8861817715308205</c:v>
                </c:pt>
                <c:pt idx="19">
                  <c:v>1.8549990911542562</c:v>
                </c:pt>
                <c:pt idx="20">
                  <c:v>1.9286679081528184</c:v>
                </c:pt>
                <c:pt idx="21">
                  <c:v>1.0644105995896811</c:v>
                </c:pt>
                <c:pt idx="22">
                  <c:v>0.80196240851095679</c:v>
                </c:pt>
                <c:pt idx="23">
                  <c:v>0.55698115193914766</c:v>
                </c:pt>
                <c:pt idx="24">
                  <c:v>1.3992879010820323</c:v>
                </c:pt>
                <c:pt idx="25">
                  <c:v>1.6765899804566577</c:v>
                </c:pt>
                <c:pt idx="26">
                  <c:v>0.40505361119439132</c:v>
                </c:pt>
                <c:pt idx="27">
                  <c:v>0.56277835710331958</c:v>
                </c:pt>
                <c:pt idx="28">
                  <c:v>1.1352092999634722</c:v>
                </c:pt>
                <c:pt idx="29">
                  <c:v>0.66355201635988359</c:v>
                </c:pt>
                <c:pt idx="30">
                  <c:v>0.38892140768020578</c:v>
                </c:pt>
                <c:pt idx="31">
                  <c:v>-0.52658349475156441</c:v>
                </c:pt>
                <c:pt idx="32">
                  <c:v>0.22666234859124371</c:v>
                </c:pt>
                <c:pt idx="33">
                  <c:v>-2.6535719541114378E-2</c:v>
                </c:pt>
                <c:pt idx="34">
                  <c:v>0.1068706955975576</c:v>
                </c:pt>
                <c:pt idx="35">
                  <c:v>-0.62500622785952897</c:v>
                </c:pt>
                <c:pt idx="36">
                  <c:v>0.64865016786557217</c:v>
                </c:pt>
                <c:pt idx="37">
                  <c:v>-5.7001881782521172E-3</c:v>
                </c:pt>
                <c:pt idx="38">
                  <c:v>-0.1597980063816388</c:v>
                </c:pt>
                <c:pt idx="39">
                  <c:v>-0.36899809151607471</c:v>
                </c:pt>
                <c:pt idx="40">
                  <c:v>0.21664298657649789</c:v>
                </c:pt>
                <c:pt idx="41">
                  <c:v>0.11447562824160665</c:v>
                </c:pt>
                <c:pt idx="42">
                  <c:v>-0.67014709587039145</c:v>
                </c:pt>
                <c:pt idx="43">
                  <c:v>0.22487459926278952</c:v>
                </c:pt>
                <c:pt idx="44">
                  <c:v>-0.47564354445375318</c:v>
                </c:pt>
                <c:pt idx="45">
                  <c:v>-0.479522927877578</c:v>
                </c:pt>
                <c:pt idx="46">
                  <c:v>-1.3548320948580852</c:v>
                </c:pt>
                <c:pt idx="47">
                  <c:v>-0.53737407885664679</c:v>
                </c:pt>
                <c:pt idx="48">
                  <c:v>-0.43684696600306289</c:v>
                </c:pt>
                <c:pt idx="49">
                  <c:v>-0.61538504896168056</c:v>
                </c:pt>
                <c:pt idx="50">
                  <c:v>-0.80242897677747971</c:v>
                </c:pt>
                <c:pt idx="51">
                  <c:v>-0.51072202924139365</c:v>
                </c:pt>
                <c:pt idx="52">
                  <c:v>-1.2916249873424674</c:v>
                </c:pt>
                <c:pt idx="53">
                  <c:v>-1.3527544628738677</c:v>
                </c:pt>
                <c:pt idx="54">
                  <c:v>-0.86677733311695193</c:v>
                </c:pt>
                <c:pt idx="55">
                  <c:v>-0.47788855833986427</c:v>
                </c:pt>
                <c:pt idx="56">
                  <c:v>-0.52242955558804194</c:v>
                </c:pt>
                <c:pt idx="57">
                  <c:v>-0.3358899008326055</c:v>
                </c:pt>
                <c:pt idx="58">
                  <c:v>0.22809854692335524</c:v>
                </c:pt>
                <c:pt idx="59">
                  <c:v>0.47254761056449496</c:v>
                </c:pt>
                <c:pt idx="60">
                  <c:v>1.0438122478120619</c:v>
                </c:pt>
                <c:pt idx="61">
                  <c:v>0.98496587555307946</c:v>
                </c:pt>
                <c:pt idx="62">
                  <c:v>1.6972775011134071</c:v>
                </c:pt>
                <c:pt idx="63">
                  <c:v>1.0307217697214603</c:v>
                </c:pt>
                <c:pt idx="64">
                  <c:v>0.71663135639012165</c:v>
                </c:pt>
                <c:pt idx="65">
                  <c:v>0.37530185923386095</c:v>
                </c:pt>
                <c:pt idx="66">
                  <c:v>1.6002686642375537</c:v>
                </c:pt>
                <c:pt idx="67">
                  <c:v>2.5268311697430996</c:v>
                </c:pt>
                <c:pt idx="68">
                  <c:v>1.2478835895508091</c:v>
                </c:pt>
                <c:pt idx="69">
                  <c:v>1.101093899519527</c:v>
                </c:pt>
                <c:pt idx="70">
                  <c:v>1.2306221454745314</c:v>
                </c:pt>
                <c:pt idx="71">
                  <c:v>0.73014445975388298</c:v>
                </c:pt>
                <c:pt idx="72">
                  <c:v>1.289269918737324</c:v>
                </c:pt>
                <c:pt idx="73">
                  <c:v>1.3827935153864352</c:v>
                </c:pt>
                <c:pt idx="74">
                  <c:v>0.10319602560206731</c:v>
                </c:pt>
                <c:pt idx="75">
                  <c:v>0.18728372635268589</c:v>
                </c:pt>
                <c:pt idx="76">
                  <c:v>0.66081651843472566</c:v>
                </c:pt>
                <c:pt idx="77">
                  <c:v>1.4123256025690107</c:v>
                </c:pt>
                <c:pt idx="78">
                  <c:v>1.2098924073482786</c:v>
                </c:pt>
                <c:pt idx="79">
                  <c:v>0.1785995991796113</c:v>
                </c:pt>
                <c:pt idx="80">
                  <c:v>0.4966715425063794</c:v>
                </c:pt>
                <c:pt idx="81">
                  <c:v>0.66605799528853393</c:v>
                </c:pt>
                <c:pt idx="82">
                  <c:v>-6.5359718020929616E-2</c:v>
                </c:pt>
                <c:pt idx="83">
                  <c:v>-0.60533282121807208</c:v>
                </c:pt>
                <c:pt idx="84">
                  <c:v>0.24107437716714306</c:v>
                </c:pt>
                <c:pt idx="85">
                  <c:v>0.47375978751890391</c:v>
                </c:pt>
                <c:pt idx="86">
                  <c:v>0.8475155015853626</c:v>
                </c:pt>
                <c:pt idx="87">
                  <c:v>3.8877690846299474E-2</c:v>
                </c:pt>
                <c:pt idx="88">
                  <c:v>0.19008628676033054</c:v>
                </c:pt>
                <c:pt idx="89">
                  <c:v>1.2638348540251378</c:v>
                </c:pt>
                <c:pt idx="90">
                  <c:v>1.1880694438716077</c:v>
                </c:pt>
                <c:pt idx="91">
                  <c:v>1.1259151158764424E-2</c:v>
                </c:pt>
                <c:pt idx="92">
                  <c:v>0.67985101305292073</c:v>
                </c:pt>
                <c:pt idx="93">
                  <c:v>0.75105517433872682</c:v>
                </c:pt>
                <c:pt idx="94">
                  <c:v>0.16167188484029579</c:v>
                </c:pt>
                <c:pt idx="95">
                  <c:v>9.3092800093341851E-2</c:v>
                </c:pt>
                <c:pt idx="96">
                  <c:v>1.1114321445132378</c:v>
                </c:pt>
                <c:pt idx="97">
                  <c:v>0.81926898663067949</c:v>
                </c:pt>
                <c:pt idx="98">
                  <c:v>0.97253882466215558</c:v>
                </c:pt>
                <c:pt idx="99">
                  <c:v>0.64318217416813861</c:v>
                </c:pt>
                <c:pt idx="100">
                  <c:v>1.560857587933463</c:v>
                </c:pt>
                <c:pt idx="101">
                  <c:v>2.7448799670086026</c:v>
                </c:pt>
                <c:pt idx="102">
                  <c:v>0.96573599111742359</c:v>
                </c:pt>
                <c:pt idx="103">
                  <c:v>0.2772669257136039</c:v>
                </c:pt>
                <c:pt idx="104">
                  <c:v>1.1173085369359652</c:v>
                </c:pt>
                <c:pt idx="105">
                  <c:v>0.5385200940528212</c:v>
                </c:pt>
                <c:pt idx="106">
                  <c:v>0.83770284047447641</c:v>
                </c:pt>
                <c:pt idx="107">
                  <c:v>0.10242572754855749</c:v>
                </c:pt>
                <c:pt idx="108">
                  <c:v>-0.10013458702894144</c:v>
                </c:pt>
                <c:pt idx="109">
                  <c:v>0.15898994962253182</c:v>
                </c:pt>
                <c:pt idx="110">
                  <c:v>-0.1096057518342658</c:v>
                </c:pt>
                <c:pt idx="111">
                  <c:v>-0.10797469928327541</c:v>
                </c:pt>
                <c:pt idx="112">
                  <c:v>-0.7017606908055688</c:v>
                </c:pt>
                <c:pt idx="113">
                  <c:v>-0.65939975296901343</c:v>
                </c:pt>
                <c:pt idx="114">
                  <c:v>-0.47189953324611783</c:v>
                </c:pt>
                <c:pt idx="115">
                  <c:v>-1.4094848414924259</c:v>
                </c:pt>
                <c:pt idx="116">
                  <c:v>-0.74561888362008732</c:v>
                </c:pt>
                <c:pt idx="117">
                  <c:v>-1.3612587033847257</c:v>
                </c:pt>
                <c:pt idx="118">
                  <c:v>-1.3083670825781128</c:v>
                </c:pt>
                <c:pt idx="119">
                  <c:v>0.30551255933961208</c:v>
                </c:pt>
                <c:pt idx="120">
                  <c:v>-1.3517569657293174</c:v>
                </c:pt>
                <c:pt idx="121">
                  <c:v>-0.22273365936441628</c:v>
                </c:pt>
                <c:pt idx="122">
                  <c:v>-0.60367543281213942</c:v>
                </c:pt>
                <c:pt idx="123">
                  <c:v>0.20266278239434271</c:v>
                </c:pt>
                <c:pt idx="124">
                  <c:v>0.88569630203590732</c:v>
                </c:pt>
                <c:pt idx="125">
                  <c:v>-5.0074717014127322E-2</c:v>
                </c:pt>
                <c:pt idx="126">
                  <c:v>0.99451264868439471</c:v>
                </c:pt>
                <c:pt idx="127">
                  <c:v>0.21768363455299156</c:v>
                </c:pt>
                <c:pt idx="128">
                  <c:v>0.17273690663616176</c:v>
                </c:pt>
                <c:pt idx="129">
                  <c:v>0.85557579831275243</c:v>
                </c:pt>
                <c:pt idx="130">
                  <c:v>0.65529600977174907</c:v>
                </c:pt>
                <c:pt idx="131">
                  <c:v>5.8920095999149907E-2</c:v>
                </c:pt>
                <c:pt idx="132">
                  <c:v>0.52274868974827304</c:v>
                </c:pt>
                <c:pt idx="133">
                  <c:v>0.70662852039607615</c:v>
                </c:pt>
                <c:pt idx="134">
                  <c:v>-3.2317025761716515E-2</c:v>
                </c:pt>
                <c:pt idx="135">
                  <c:v>0.52247976703758547</c:v>
                </c:pt>
                <c:pt idx="136">
                  <c:v>-0.27788994608328638</c:v>
                </c:pt>
                <c:pt idx="137">
                  <c:v>-4.5358084245685826E-2</c:v>
                </c:pt>
                <c:pt idx="138">
                  <c:v>-0.62309356052819476</c:v>
                </c:pt>
                <c:pt idx="139">
                  <c:v>-0.46150775766451002</c:v>
                </c:pt>
                <c:pt idx="140">
                  <c:v>0.96931684249503691</c:v>
                </c:pt>
                <c:pt idx="141">
                  <c:v>-2.2997129161839928E-2</c:v>
                </c:pt>
                <c:pt idx="142">
                  <c:v>0.31881268417978365</c:v>
                </c:pt>
                <c:pt idx="143">
                  <c:v>0.42982678134782804</c:v>
                </c:pt>
                <c:pt idx="144">
                  <c:v>-1.0474707439011757</c:v>
                </c:pt>
                <c:pt idx="145">
                  <c:v>0.18315788759991808</c:v>
                </c:pt>
                <c:pt idx="146">
                  <c:v>-0.23991950429142755</c:v>
                </c:pt>
                <c:pt idx="147">
                  <c:v>0.4550892870120416</c:v>
                </c:pt>
                <c:pt idx="148">
                  <c:v>1.4854826540307902</c:v>
                </c:pt>
                <c:pt idx="149">
                  <c:v>1.945325939774492</c:v>
                </c:pt>
                <c:pt idx="150">
                  <c:v>2.4501332264553146</c:v>
                </c:pt>
                <c:pt idx="151">
                  <c:v>5.2742221569164522</c:v>
                </c:pt>
                <c:pt idx="152">
                  <c:v>4.7507111236236454</c:v>
                </c:pt>
                <c:pt idx="153">
                  <c:v>5.1692014598916769</c:v>
                </c:pt>
                <c:pt idx="154">
                  <c:v>4.7949387863334083</c:v>
                </c:pt>
                <c:pt idx="155">
                  <c:v>5.820071916451341</c:v>
                </c:pt>
                <c:pt idx="156">
                  <c:v>6.1337528806875596</c:v>
                </c:pt>
                <c:pt idx="157">
                  <c:v>6.3135134607651064</c:v>
                </c:pt>
                <c:pt idx="158">
                  <c:v>4.4902628631003223</c:v>
                </c:pt>
                <c:pt idx="159">
                  <c:v>3.0536256370425865</c:v>
                </c:pt>
                <c:pt idx="160">
                  <c:v>3.0412420486365215</c:v>
                </c:pt>
                <c:pt idx="161">
                  <c:v>3.0263082824612062</c:v>
                </c:pt>
                <c:pt idx="162">
                  <c:v>3.6021471308678561</c:v>
                </c:pt>
                <c:pt idx="163">
                  <c:v>3.0293170189470775</c:v>
                </c:pt>
                <c:pt idx="164">
                  <c:v>4.4059743190869547</c:v>
                </c:pt>
                <c:pt idx="165">
                  <c:v>3.7226650709271891</c:v>
                </c:pt>
                <c:pt idx="166">
                  <c:v>3.9372338166004566</c:v>
                </c:pt>
                <c:pt idx="167">
                  <c:v>3.9658023203503334</c:v>
                </c:pt>
                <c:pt idx="168">
                  <c:v>3.5546000566575877</c:v>
                </c:pt>
                <c:pt idx="169">
                  <c:v>3.9853662356682649</c:v>
                </c:pt>
                <c:pt idx="170">
                  <c:v>3.2982317285004505</c:v>
                </c:pt>
                <c:pt idx="171">
                  <c:v>3.5311487385323179</c:v>
                </c:pt>
                <c:pt idx="172">
                  <c:v>3.4134563955123731</c:v>
                </c:pt>
                <c:pt idx="173">
                  <c:v>3.2352024302775257</c:v>
                </c:pt>
                <c:pt idx="174">
                  <c:v>3.4214512878091332</c:v>
                </c:pt>
                <c:pt idx="175">
                  <c:v>4.4199771052296848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227920"/>
        <c:axId val="1381341600"/>
      </c:scatterChart>
      <c:valAx>
        <c:axId val="123922792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341600"/>
        <c:crossesAt val="0"/>
        <c:crossBetween val="midCat"/>
        <c:majorUnit val="10"/>
      </c:valAx>
      <c:valAx>
        <c:axId val="13813416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922792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'6286'!$A$2:$A$179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'6286'!$P$2:$P$177</c:f>
              <c:numCache>
                <c:formatCode>General</c:formatCode>
                <c:ptCount val="176"/>
                <c:pt idx="4">
                  <c:v>1.7777655010137701</c:v>
                </c:pt>
                <c:pt idx="5">
                  <c:v>1.8603801015148222</c:v>
                </c:pt>
                <c:pt idx="6">
                  <c:v>2.3581645261454285</c:v>
                </c:pt>
                <c:pt idx="7">
                  <c:v>2.309251143950747</c:v>
                </c:pt>
                <c:pt idx="8">
                  <c:v>0.89417150448416338</c:v>
                </c:pt>
                <c:pt idx="9">
                  <c:v>-0.60561278308445921</c:v>
                </c:pt>
                <c:pt idx="10">
                  <c:v>4.7261734349570714</c:v>
                </c:pt>
                <c:pt idx="11">
                  <c:v>4.0599591002889266</c:v>
                </c:pt>
                <c:pt idx="12">
                  <c:v>5.8866809959160822</c:v>
                </c:pt>
                <c:pt idx="13">
                  <c:v>6.7627908514451676</c:v>
                </c:pt>
                <c:pt idx="14">
                  <c:v>3.9844728369511322</c:v>
                </c:pt>
                <c:pt idx="15">
                  <c:v>3.6826076014243716</c:v>
                </c:pt>
                <c:pt idx="16">
                  <c:v>3.3360167282153101</c:v>
                </c:pt>
                <c:pt idx="17">
                  <c:v>2.6281832839508268</c:v>
                </c:pt>
                <c:pt idx="18">
                  <c:v>2.2747284915214587</c:v>
                </c:pt>
                <c:pt idx="19">
                  <c:v>2.648587049432527</c:v>
                </c:pt>
                <c:pt idx="20">
                  <c:v>3.1003697690204692</c:v>
                </c:pt>
                <c:pt idx="21">
                  <c:v>1.9916022839408458</c:v>
                </c:pt>
                <c:pt idx="22">
                  <c:v>3.9000814253210545</c:v>
                </c:pt>
                <c:pt idx="23">
                  <c:v>2.2065524198507451</c:v>
                </c:pt>
                <c:pt idx="24">
                  <c:v>1.6458374227029948</c:v>
                </c:pt>
                <c:pt idx="25">
                  <c:v>4.7354050219724897</c:v>
                </c:pt>
                <c:pt idx="26">
                  <c:v>3.4000665296542145</c:v>
                </c:pt>
                <c:pt idx="27">
                  <c:v>4.1672253692471273</c:v>
                </c:pt>
                <c:pt idx="28">
                  <c:v>1.3620429605468025</c:v>
                </c:pt>
                <c:pt idx="29">
                  <c:v>1.1994134688342228</c:v>
                </c:pt>
                <c:pt idx="30">
                  <c:v>0.92353336550887233</c:v>
                </c:pt>
                <c:pt idx="31">
                  <c:v>0.19916567701213006</c:v>
                </c:pt>
                <c:pt idx="32">
                  <c:v>0.6803233609398216</c:v>
                </c:pt>
                <c:pt idx="33">
                  <c:v>1.3912209176871131</c:v>
                </c:pt>
                <c:pt idx="34">
                  <c:v>1.1386500497627923</c:v>
                </c:pt>
                <c:pt idx="35">
                  <c:v>0.25832265730026582</c:v>
                </c:pt>
                <c:pt idx="36">
                  <c:v>0.7000061580816288</c:v>
                </c:pt>
                <c:pt idx="37">
                  <c:v>0.7737469267614121</c:v>
                </c:pt>
                <c:pt idx="38">
                  <c:v>0.28728243819414645</c:v>
                </c:pt>
                <c:pt idx="39">
                  <c:v>0.30400448612645603</c:v>
                </c:pt>
                <c:pt idx="40">
                  <c:v>1.0496433165851171E-2</c:v>
                </c:pt>
                <c:pt idx="41">
                  <c:v>-1.1511237363329223</c:v>
                </c:pt>
                <c:pt idx="42">
                  <c:v>-0.73093627830674612</c:v>
                </c:pt>
                <c:pt idx="43">
                  <c:v>-0.19347642768985301</c:v>
                </c:pt>
                <c:pt idx="44">
                  <c:v>-0.34199843087792231</c:v>
                </c:pt>
                <c:pt idx="45">
                  <c:v>-1.8513851311829082</c:v>
                </c:pt>
                <c:pt idx="46">
                  <c:v>-0.22605249480748235</c:v>
                </c:pt>
                <c:pt idx="47">
                  <c:v>-3.2661627556393764</c:v>
                </c:pt>
                <c:pt idx="48">
                  <c:v>-2.1319192726987111</c:v>
                </c:pt>
                <c:pt idx="49">
                  <c:v>-2.1916268358862023</c:v>
                </c:pt>
                <c:pt idx="50">
                  <c:v>-1.4947739394360928</c:v>
                </c:pt>
                <c:pt idx="51">
                  <c:v>0.2318924247421722</c:v>
                </c:pt>
                <c:pt idx="52">
                  <c:v>-0.89042340934040831</c:v>
                </c:pt>
                <c:pt idx="53">
                  <c:v>-1.3465050506649434</c:v>
                </c:pt>
                <c:pt idx="54">
                  <c:v>-2.2189637967910301</c:v>
                </c:pt>
                <c:pt idx="55">
                  <c:v>-0.98258195130553372</c:v>
                </c:pt>
                <c:pt idx="56">
                  <c:v>-1.947017367638632</c:v>
                </c:pt>
                <c:pt idx="57">
                  <c:v>-2.8664744385503393</c:v>
                </c:pt>
                <c:pt idx="58">
                  <c:v>-2.4343406527006648</c:v>
                </c:pt>
                <c:pt idx="59">
                  <c:v>-1.6760016106072042</c:v>
                </c:pt>
                <c:pt idx="60">
                  <c:v>-1.5498569386872199</c:v>
                </c:pt>
                <c:pt idx="61">
                  <c:v>-1.074297782904255</c:v>
                </c:pt>
                <c:pt idx="62">
                  <c:v>-0.95710774142991162</c:v>
                </c:pt>
                <c:pt idx="63">
                  <c:v>0.44490131772171265</c:v>
                </c:pt>
                <c:pt idx="64">
                  <c:v>-1.3306899691320444</c:v>
                </c:pt>
                <c:pt idx="65">
                  <c:v>-1.5565766119317126</c:v>
                </c:pt>
                <c:pt idx="66">
                  <c:v>-1.5555507081160143</c:v>
                </c:pt>
                <c:pt idx="67">
                  <c:v>-1.6927675288948705</c:v>
                </c:pt>
                <c:pt idx="68">
                  <c:v>-1.0460169404143684</c:v>
                </c:pt>
                <c:pt idx="69">
                  <c:v>-0.88919778775359415</c:v>
                </c:pt>
                <c:pt idx="70">
                  <c:v>-1.6641466736464487</c:v>
                </c:pt>
                <c:pt idx="71">
                  <c:v>-1.5606030403691877</c:v>
                </c:pt>
                <c:pt idx="72">
                  <c:v>-2.3189645584042062</c:v>
                </c:pt>
                <c:pt idx="73">
                  <c:v>-2.2109114514069454</c:v>
                </c:pt>
                <c:pt idx="74">
                  <c:v>-1.4896756981348225</c:v>
                </c:pt>
                <c:pt idx="75">
                  <c:v>-2.0424988691093482</c:v>
                </c:pt>
                <c:pt idx="76">
                  <c:v>-2.6816611373977337</c:v>
                </c:pt>
                <c:pt idx="77">
                  <c:v>-1.4874260473254346</c:v>
                </c:pt>
                <c:pt idx="78">
                  <c:v>-2.0075085095644019</c:v>
                </c:pt>
                <c:pt idx="79">
                  <c:v>-1.6481524639592955</c:v>
                </c:pt>
                <c:pt idx="80">
                  <c:v>-0.97508197990192591</c:v>
                </c:pt>
                <c:pt idx="81">
                  <c:v>-2.0594593028857724</c:v>
                </c:pt>
                <c:pt idx="82">
                  <c:v>-1.9921921426124822</c:v>
                </c:pt>
                <c:pt idx="83">
                  <c:v>-0.27925710896830214</c:v>
                </c:pt>
                <c:pt idx="84">
                  <c:v>-2.3000978642220242</c:v>
                </c:pt>
                <c:pt idx="85">
                  <c:v>-1.6219884519628736</c:v>
                </c:pt>
                <c:pt idx="86">
                  <c:v>-1.9411729641388349</c:v>
                </c:pt>
                <c:pt idx="87">
                  <c:v>-1.5958378390150414</c:v>
                </c:pt>
                <c:pt idx="88">
                  <c:v>-0.56952459178885362</c:v>
                </c:pt>
                <c:pt idx="89">
                  <c:v>-1.5069151216306504</c:v>
                </c:pt>
                <c:pt idx="90">
                  <c:v>-2.0286607670369676</c:v>
                </c:pt>
                <c:pt idx="91">
                  <c:v>-1.4943524929643317</c:v>
                </c:pt>
                <c:pt idx="92">
                  <c:v>-2.5794384549617106</c:v>
                </c:pt>
                <c:pt idx="93">
                  <c:v>-1.6144194153927558</c:v>
                </c:pt>
                <c:pt idx="94">
                  <c:v>-1.6207374465679669</c:v>
                </c:pt>
                <c:pt idx="95">
                  <c:v>-3.3390818199583401</c:v>
                </c:pt>
                <c:pt idx="96">
                  <c:v>-2.7209424134370757</c:v>
                </c:pt>
                <c:pt idx="97">
                  <c:v>-0.88455887993056892</c:v>
                </c:pt>
                <c:pt idx="98">
                  <c:v>0.46962781322224567</c:v>
                </c:pt>
                <c:pt idx="99">
                  <c:v>-6.641089153335919E-2</c:v>
                </c:pt>
                <c:pt idx="100">
                  <c:v>0.23682843197005321</c:v>
                </c:pt>
                <c:pt idx="101">
                  <c:v>-1.5016805411166452</c:v>
                </c:pt>
                <c:pt idx="102">
                  <c:v>-1.4197822909476425</c:v>
                </c:pt>
                <c:pt idx="103">
                  <c:v>-2.1500881823482088</c:v>
                </c:pt>
                <c:pt idx="104">
                  <c:v>-1.3923739985670354</c:v>
                </c:pt>
                <c:pt idx="105">
                  <c:v>-1.0034662864449868</c:v>
                </c:pt>
                <c:pt idx="106">
                  <c:v>-1.4490072216248919</c:v>
                </c:pt>
                <c:pt idx="107">
                  <c:v>-1.257694022866485</c:v>
                </c:pt>
                <c:pt idx="108">
                  <c:v>-0.55694946819428359</c:v>
                </c:pt>
                <c:pt idx="109">
                  <c:v>-1.5475297813253333</c:v>
                </c:pt>
                <c:pt idx="110">
                  <c:v>-0.69999626347184962</c:v>
                </c:pt>
                <c:pt idx="111">
                  <c:v>-1.398018074582414</c:v>
                </c:pt>
                <c:pt idx="112">
                  <c:v>-2.3467068840984044</c:v>
                </c:pt>
                <c:pt idx="113">
                  <c:v>-1.9636196908722685</c:v>
                </c:pt>
                <c:pt idx="114">
                  <c:v>-1.0228914541882372</c:v>
                </c:pt>
                <c:pt idx="115">
                  <c:v>-1.1624556009763665</c:v>
                </c:pt>
                <c:pt idx="116">
                  <c:v>-0.93356431468364942</c:v>
                </c:pt>
                <c:pt idx="117">
                  <c:v>-0.18768780470606225</c:v>
                </c:pt>
                <c:pt idx="118">
                  <c:v>-0.86162152399007352</c:v>
                </c:pt>
                <c:pt idx="119">
                  <c:v>-0.1275338922218775</c:v>
                </c:pt>
                <c:pt idx="120">
                  <c:v>-0.26667660028809059</c:v>
                </c:pt>
                <c:pt idx="121">
                  <c:v>-0.15238403482346158</c:v>
                </c:pt>
                <c:pt idx="122">
                  <c:v>9.3314630460490822E-2</c:v>
                </c:pt>
                <c:pt idx="123">
                  <c:v>0.10112881449703848</c:v>
                </c:pt>
                <c:pt idx="124">
                  <c:v>-0.89831233409655187</c:v>
                </c:pt>
                <c:pt idx="125">
                  <c:v>-0.73829167512050919</c:v>
                </c:pt>
                <c:pt idx="126">
                  <c:v>-0.61652206056259073</c:v>
                </c:pt>
                <c:pt idx="127">
                  <c:v>-0.39442707606478811</c:v>
                </c:pt>
                <c:pt idx="128">
                  <c:v>-0.53735175674599045</c:v>
                </c:pt>
                <c:pt idx="129">
                  <c:v>-0.1028782103816365</c:v>
                </c:pt>
                <c:pt idx="130">
                  <c:v>0.15936193597206522</c:v>
                </c:pt>
                <c:pt idx="131">
                  <c:v>0.17340568770588993</c:v>
                </c:pt>
                <c:pt idx="132">
                  <c:v>0.95215853171162668</c:v>
                </c:pt>
                <c:pt idx="133">
                  <c:v>2.9910564733221016E-2</c:v>
                </c:pt>
                <c:pt idx="134">
                  <c:v>1.4327174046644666</c:v>
                </c:pt>
                <c:pt idx="135">
                  <c:v>0.76850511459468207</c:v>
                </c:pt>
                <c:pt idx="136">
                  <c:v>0.42886673997548275</c:v>
                </c:pt>
                <c:pt idx="137">
                  <c:v>0.21671006139693155</c:v>
                </c:pt>
                <c:pt idx="138">
                  <c:v>0.85175728116332161</c:v>
                </c:pt>
                <c:pt idx="139">
                  <c:v>0.84249351301752007</c:v>
                </c:pt>
                <c:pt idx="140">
                  <c:v>1.4198607301613615</c:v>
                </c:pt>
                <c:pt idx="141">
                  <c:v>0.79466507255063901</c:v>
                </c:pt>
                <c:pt idx="142">
                  <c:v>0.54252563693753209</c:v>
                </c:pt>
                <c:pt idx="143">
                  <c:v>0.63487467255092711</c:v>
                </c:pt>
                <c:pt idx="144">
                  <c:v>1.79609317995082</c:v>
                </c:pt>
                <c:pt idx="145">
                  <c:v>1.3955127920084991</c:v>
                </c:pt>
                <c:pt idx="146">
                  <c:v>2.3619099773320889</c:v>
                </c:pt>
                <c:pt idx="147">
                  <c:v>2.4250135268724411</c:v>
                </c:pt>
                <c:pt idx="148">
                  <c:v>2.9065035497828773</c:v>
                </c:pt>
                <c:pt idx="149">
                  <c:v>2.9171300407872787</c:v>
                </c:pt>
                <c:pt idx="150">
                  <c:v>2.6379007786911699</c:v>
                </c:pt>
                <c:pt idx="151">
                  <c:v>2.5036458094283933</c:v>
                </c:pt>
                <c:pt idx="152">
                  <c:v>3.1477971761999131</c:v>
                </c:pt>
                <c:pt idx="153">
                  <c:v>2.9398011111876374</c:v>
                </c:pt>
                <c:pt idx="154">
                  <c:v>2.6280511781982341</c:v>
                </c:pt>
                <c:pt idx="155">
                  <c:v>2.2281883988577817</c:v>
                </c:pt>
                <c:pt idx="156">
                  <c:v>4.1949167484857517</c:v>
                </c:pt>
                <c:pt idx="157">
                  <c:v>2.6816183345314948</c:v>
                </c:pt>
                <c:pt idx="158">
                  <c:v>2.525166525446437</c:v>
                </c:pt>
                <c:pt idx="159">
                  <c:v>3.4866135068466475</c:v>
                </c:pt>
                <c:pt idx="160">
                  <c:v>3.8561508721231283</c:v>
                </c:pt>
                <c:pt idx="161">
                  <c:v>4.7845250269200692</c:v>
                </c:pt>
                <c:pt idx="162">
                  <c:v>4.39948551688944</c:v>
                </c:pt>
                <c:pt idx="163">
                  <c:v>4.2921975091396964</c:v>
                </c:pt>
                <c:pt idx="164">
                  <c:v>4.3803553773843866</c:v>
                </c:pt>
                <c:pt idx="165">
                  <c:v>5.0194039177909593</c:v>
                </c:pt>
                <c:pt idx="166">
                  <c:v>4.8425801590866477</c:v>
                </c:pt>
                <c:pt idx="167">
                  <c:v>5.0664607441935159</c:v>
                </c:pt>
                <c:pt idx="168">
                  <c:v>5.3449621249449484</c:v>
                </c:pt>
                <c:pt idx="169">
                  <c:v>4.846239237808299</c:v>
                </c:pt>
                <c:pt idx="170">
                  <c:v>5.3832420492333775</c:v>
                </c:pt>
                <c:pt idx="171">
                  <c:v>5.4650203947037417</c:v>
                </c:pt>
                <c:pt idx="172">
                  <c:v>5.8666437782137715</c:v>
                </c:pt>
                <c:pt idx="173">
                  <c:v>5.3334373747437347</c:v>
                </c:pt>
                <c:pt idx="174">
                  <c:v>4.8469103852526976</c:v>
                </c:pt>
                <c:pt idx="175">
                  <c:v>6.3090767282223474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51328"/>
        <c:axId val="958541360"/>
      </c:scatterChart>
      <c:valAx>
        <c:axId val="9590513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8541360"/>
        <c:crossesAt val="0"/>
        <c:crossBetween val="midCat"/>
        <c:majorUnit val="10"/>
      </c:valAx>
      <c:valAx>
        <c:axId val="95854136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90513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'6286'!$L$1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'6286'!$A$2:$A$141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'6286'!$M$2:$M$177</c:f>
              <c:numCache>
                <c:formatCode>0.00</c:formatCode>
                <c:ptCount val="176"/>
                <c:pt idx="4">
                  <c:v>1.6653554754439512</c:v>
                </c:pt>
                <c:pt idx="5">
                  <c:v>1.6667072704712715</c:v>
                </c:pt>
                <c:pt idx="6">
                  <c:v>1.6748523502248749</c:v>
                </c:pt>
                <c:pt idx="7">
                  <c:v>1.6740519969408407</c:v>
                </c:pt>
                <c:pt idx="8">
                  <c:v>1.6508975229339276</c:v>
                </c:pt>
                <c:pt idx="9">
                  <c:v>1.6263570551510862</c:v>
                </c:pt>
                <c:pt idx="10">
                  <c:v>1.7135992865795568</c:v>
                </c:pt>
                <c:pt idx="11">
                  <c:v>1.7026982446417891</c:v>
                </c:pt>
                <c:pt idx="12">
                  <c:v>1.7325882829622485</c:v>
                </c:pt>
                <c:pt idx="13">
                  <c:v>1.7469237749807016</c:v>
                </c:pt>
                <c:pt idx="14">
                  <c:v>1.7014630882070652</c:v>
                </c:pt>
                <c:pt idx="15">
                  <c:v>1.6965237685004868</c:v>
                </c:pt>
                <c:pt idx="16">
                  <c:v>1.6908526181701933</c:v>
                </c:pt>
                <c:pt idx="17">
                  <c:v>1.679270576686914</c:v>
                </c:pt>
                <c:pt idx="18">
                  <c:v>1.6734871143462293</c:v>
                </c:pt>
                <c:pt idx="19">
                  <c:v>1.6796044366650473</c:v>
                </c:pt>
                <c:pt idx="20">
                  <c:v>1.6869968059322744</c:v>
                </c:pt>
                <c:pt idx="21">
                  <c:v>1.6688544150752735</c:v>
                </c:pt>
                <c:pt idx="22">
                  <c:v>1.7000822198145753</c:v>
                </c:pt>
                <c:pt idx="23">
                  <c:v>1.672371572128416</c:v>
                </c:pt>
                <c:pt idx="24">
                  <c:v>1.6631967805021031</c:v>
                </c:pt>
                <c:pt idx="25">
                  <c:v>1.7137503399447735</c:v>
                </c:pt>
                <c:pt idx="26">
                  <c:v>1.6919006436107431</c:v>
                </c:pt>
                <c:pt idx="27">
                  <c:v>1.7044534066603363</c:v>
                </c:pt>
                <c:pt idx="28">
                  <c:v>1.6585531468054311</c:v>
                </c:pt>
                <c:pt idx="29">
                  <c:v>1.6558920949228417</c:v>
                </c:pt>
                <c:pt idx="30">
                  <c:v>1.65137796122795</c:v>
                </c:pt>
                <c:pt idx="31">
                  <c:v>1.6395253754462282</c:v>
                </c:pt>
                <c:pt idx="32">
                  <c:v>1.6473983974126314</c:v>
                </c:pt>
                <c:pt idx="33">
                  <c:v>1.6590305759418116</c:v>
                </c:pt>
                <c:pt idx="34">
                  <c:v>1.6548978434558423</c:v>
                </c:pt>
                <c:pt idx="35">
                  <c:v>1.6404933412936666</c:v>
                </c:pt>
                <c:pt idx="36">
                  <c:v>1.6477204604273852</c:v>
                </c:pt>
                <c:pt idx="37">
                  <c:v>1.6489270559178619</c:v>
                </c:pt>
                <c:pt idx="38">
                  <c:v>1.6409672004852285</c:v>
                </c:pt>
                <c:pt idx="39">
                  <c:v>1.6412408177526898</c:v>
                </c:pt>
                <c:pt idx="40">
                  <c:v>1.636438243824301</c:v>
                </c:pt>
                <c:pt idx="41">
                  <c:v>1.6174310422008615</c:v>
                </c:pt>
                <c:pt idx="42">
                  <c:v>1.6243064287893969</c:v>
                </c:pt>
                <c:pt idx="43">
                  <c:v>1.6331007042448471</c:v>
                </c:pt>
                <c:pt idx="44">
                  <c:v>1.6306704884701582</c:v>
                </c:pt>
                <c:pt idx="45">
                  <c:v>1.6059728996250764</c:v>
                </c:pt>
                <c:pt idx="46">
                  <c:v>1.6325676729734715</c:v>
                </c:pt>
                <c:pt idx="47">
                  <c:v>1.5828233673885812</c:v>
                </c:pt>
                <c:pt idx="48">
                  <c:v>1.6013826134626468</c:v>
                </c:pt>
                <c:pt idx="49">
                  <c:v>1.6004056386117034</c:v>
                </c:pt>
                <c:pt idx="50">
                  <c:v>1.6118080090702158</c:v>
                </c:pt>
                <c:pt idx="51">
                  <c:v>1.640060872253978</c:v>
                </c:pt>
                <c:pt idx="52">
                  <c:v>1.6216967943017238</c:v>
                </c:pt>
                <c:pt idx="53">
                  <c:v>1.6142340832185087</c:v>
                </c:pt>
                <c:pt idx="54">
                  <c:v>1.5999583330798837</c:v>
                </c:pt>
                <c:pt idx="55">
                  <c:v>1.6201888349580003</c:v>
                </c:pt>
                <c:pt idx="56">
                  <c:v>1.6044081013822922</c:v>
                </c:pt>
                <c:pt idx="57">
                  <c:v>1.5893633334023622</c:v>
                </c:pt>
                <c:pt idx="58">
                  <c:v>1.5964341937503614</c:v>
                </c:pt>
                <c:pt idx="59">
                  <c:v>1.6088426414086143</c:v>
                </c:pt>
                <c:pt idx="60">
                  <c:v>1.6109067044094663</c:v>
                </c:pt>
                <c:pt idx="61">
                  <c:v>1.6186881195356686</c:v>
                </c:pt>
                <c:pt idx="62">
                  <c:v>1.6206056609188586</c:v>
                </c:pt>
                <c:pt idx="63">
                  <c:v>1.6435462653994799</c:v>
                </c:pt>
                <c:pt idx="64">
                  <c:v>1.6144928600986628</c:v>
                </c:pt>
                <c:pt idx="65">
                  <c:v>1.6107967526476465</c:v>
                </c:pt>
                <c:pt idx="66">
                  <c:v>1.6108135391680456</c:v>
                </c:pt>
                <c:pt idx="67">
                  <c:v>1.6085683063052274</c:v>
                </c:pt>
                <c:pt idx="68">
                  <c:v>1.6191508694856096</c:v>
                </c:pt>
                <c:pt idx="69">
                  <c:v>1.6217168487370945</c:v>
                </c:pt>
                <c:pt idx="70">
                  <c:v>1.6090366197700123</c:v>
                </c:pt>
                <c:pt idx="71">
                  <c:v>1.610730869548211</c:v>
                </c:pt>
                <c:pt idx="72">
                  <c:v>1.5983220541236571</c:v>
                </c:pt>
                <c:pt idx="73">
                  <c:v>1.6000900909094011</c:v>
                </c:pt>
                <c:pt idx="74">
                  <c:v>1.6118914298844222</c:v>
                </c:pt>
                <c:pt idx="75">
                  <c:v>1.6028457695655627</c:v>
                </c:pt>
                <c:pt idx="76">
                  <c:v>1.5923873715259571</c:v>
                </c:pt>
                <c:pt idx="77">
                  <c:v>1.6119282401668529</c:v>
                </c:pt>
                <c:pt idx="78">
                  <c:v>1.6034183050949986</c:v>
                </c:pt>
                <c:pt idx="79">
                  <c:v>1.6092983276641362</c:v>
                </c:pt>
                <c:pt idx="80">
                  <c:v>1.6203115544771525</c:v>
                </c:pt>
                <c:pt idx="81">
                  <c:v>1.6025682516704072</c:v>
                </c:pt>
                <c:pt idx="82">
                  <c:v>1.6036689216755624</c:v>
                </c:pt>
                <c:pt idx="83">
                  <c:v>1.6316971036985868</c:v>
                </c:pt>
                <c:pt idx="84">
                  <c:v>1.5986307635191244</c:v>
                </c:pt>
                <c:pt idx="85">
                  <c:v>1.6097264406259735</c:v>
                </c:pt>
                <c:pt idx="86">
                  <c:v>1.6045037313985455</c:v>
                </c:pt>
                <c:pt idx="87">
                  <c:v>1.6101543343436682</c:v>
                </c:pt>
                <c:pt idx="88">
                  <c:v>1.6269475541336209</c:v>
                </c:pt>
                <c:pt idx="89">
                  <c:v>1.6116093469739659</c:v>
                </c:pt>
                <c:pt idx="90">
                  <c:v>1.603072197793207</c:v>
                </c:pt>
                <c:pt idx="91">
                  <c:v>1.6118149050576243</c:v>
                </c:pt>
                <c:pt idx="92">
                  <c:v>1.5940600070281357</c:v>
                </c:pt>
                <c:pt idx="93">
                  <c:v>1.6098502902353045</c:v>
                </c:pt>
                <c:pt idx="94">
                  <c:v>1.609746910408091</c:v>
                </c:pt>
                <c:pt idx="95">
                  <c:v>1.581630217171242</c:v>
                </c:pt>
                <c:pt idx="96">
                  <c:v>1.591744625167629</c:v>
                </c:pt>
                <c:pt idx="97">
                  <c:v>1.6217927536314998</c:v>
                </c:pt>
                <c:pt idx="98">
                  <c:v>1.6439508567605463</c:v>
                </c:pt>
                <c:pt idx="99">
                  <c:v>1.6351798350386582</c:v>
                </c:pt>
                <c:pt idx="100">
                  <c:v>1.6401416384863994</c:v>
                </c:pt>
                <c:pt idx="101">
                  <c:v>1.6116949986610287</c:v>
                </c:pt>
                <c:pt idx="102">
                  <c:v>1.6130350722878846</c:v>
                </c:pt>
                <c:pt idx="103">
                  <c:v>1.6010853216816896</c:v>
                </c:pt>
                <c:pt idx="104">
                  <c:v>1.6134835449927423</c:v>
                </c:pt>
                <c:pt idx="105">
                  <c:v>1.6198471115795758</c:v>
                </c:pt>
                <c:pt idx="106">
                  <c:v>1.612556874539258</c:v>
                </c:pt>
                <c:pt idx="107">
                  <c:v>1.6156872683095342</c:v>
                </c:pt>
                <c:pt idx="108">
                  <c:v>1.6271533166676038</c:v>
                </c:pt>
                <c:pt idx="109">
                  <c:v>1.6109447829056462</c:v>
                </c:pt>
                <c:pt idx="110">
                  <c:v>1.6248126898854425</c:v>
                </c:pt>
                <c:pt idx="111">
                  <c:v>1.6133911928679951</c:v>
                </c:pt>
                <c:pt idx="112">
                  <c:v>1.5978681157436097</c:v>
                </c:pt>
                <c:pt idx="113">
                  <c:v>1.6041364431299605</c:v>
                </c:pt>
                <c:pt idx="114">
                  <c:v>1.6195292640683498</c:v>
                </c:pt>
                <c:pt idx="115">
                  <c:v>1.6172456226965322</c:v>
                </c:pt>
                <c:pt idx="116">
                  <c:v>1.6209908941222955</c:v>
                </c:pt>
                <c:pt idx="117">
                  <c:v>1.6331954215432067</c:v>
                </c:pt>
                <c:pt idx="118">
                  <c:v>1.6221680699014107</c:v>
                </c:pt>
                <c:pt idx="119">
                  <c:v>1.634179699858139</c:v>
                </c:pt>
                <c:pt idx="120">
                  <c:v>1.6319029543469217</c:v>
                </c:pt>
                <c:pt idx="121">
                  <c:v>1.6337730853009871</c:v>
                </c:pt>
                <c:pt idx="122">
                  <c:v>1.6377933702377381</c:v>
                </c:pt>
                <c:pt idx="123">
                  <c:v>1.6379212311129236</c:v>
                </c:pt>
                <c:pt idx="124">
                  <c:v>1.6215677104691859</c:v>
                </c:pt>
                <c:pt idx="125">
                  <c:v>1.6241860748958175</c:v>
                </c:pt>
                <c:pt idx="126">
                  <c:v>1.6261785502989516</c:v>
                </c:pt>
                <c:pt idx="127">
                  <c:v>1.6298126161155997</c:v>
                </c:pt>
                <c:pt idx="128">
                  <c:v>1.6274739874536632</c:v>
                </c:pt>
                <c:pt idx="129">
                  <c:v>1.6345831325190088</c:v>
                </c:pt>
                <c:pt idx="130">
                  <c:v>1.6388740801681494</c:v>
                </c:pt>
                <c:pt idx="131">
                  <c:v>1.6391038733722993</c:v>
                </c:pt>
                <c:pt idx="132">
                  <c:v>1.6518463452314363</c:v>
                </c:pt>
                <c:pt idx="133">
                  <c:v>1.6367559107542788</c:v>
                </c:pt>
                <c:pt idx="134">
                  <c:v>1.6597095690544943</c:v>
                </c:pt>
                <c:pt idx="135">
                  <c:v>1.6488412859016885</c:v>
                </c:pt>
                <c:pt idx="136">
                  <c:v>1.643283896976331</c:v>
                </c:pt>
                <c:pt idx="137">
                  <c:v>1.6398124483295313</c:v>
                </c:pt>
                <c:pt idx="138">
                  <c:v>1.6502035132089512</c:v>
                </c:pt>
                <c:pt idx="139">
                  <c:v>1.6500519332746806</c:v>
                </c:pt>
                <c:pt idx="140">
                  <c:v>1.6594991995973309</c:v>
                </c:pt>
                <c:pt idx="141">
                  <c:v>1.6492693325286201</c:v>
                </c:pt>
                <c:pt idx="142">
                  <c:v>1.6451436594250044</c:v>
                </c:pt>
                <c:pt idx="143">
                  <c:v>1.6466547357524681</c:v>
                </c:pt>
                <c:pt idx="144">
                  <c:v>1.6656553651135637</c:v>
                </c:pt>
                <c:pt idx="145">
                  <c:v>1.6591008024433058</c:v>
                </c:pt>
                <c:pt idx="146">
                  <c:v>1.674913635787699</c:v>
                </c:pt>
                <c:pt idx="147">
                  <c:v>1.6759461780254821</c:v>
                </c:pt>
                <c:pt idx="148">
                  <c:v>1.6838246379433071</c:v>
                </c:pt>
                <c:pt idx="149">
                  <c:v>1.6839985156551218</c:v>
                </c:pt>
                <c:pt idx="150">
                  <c:v>1.6794295807974264</c:v>
                </c:pt>
                <c:pt idx="151">
                  <c:v>1.677232811718574</c:v>
                </c:pt>
                <c:pt idx="152">
                  <c:v>1.687772844705022</c:v>
                </c:pt>
                <c:pt idx="153">
                  <c:v>1.6843694747839606</c:v>
                </c:pt>
                <c:pt idx="154">
                  <c:v>1.6792684150847474</c:v>
                </c:pt>
                <c:pt idx="155">
                  <c:v>1.6727255944036015</c:v>
                </c:pt>
                <c:pt idx="156">
                  <c:v>1.7049065114206012</c:v>
                </c:pt>
                <c:pt idx="157">
                  <c:v>1.6801449165157272</c:v>
                </c:pt>
                <c:pt idx="158">
                  <c:v>1.6775849479840903</c:v>
                </c:pt>
                <c:pt idx="159">
                  <c:v>1.6933167828002904</c:v>
                </c:pt>
                <c:pt idx="160">
                  <c:v>1.6993633988918786</c:v>
                </c:pt>
                <c:pt idx="161">
                  <c:v>1.7145540741276828</c:v>
                </c:pt>
                <c:pt idx="162">
                  <c:v>1.7082538016355993</c:v>
                </c:pt>
                <c:pt idx="163">
                  <c:v>1.7064982839124898</c:v>
                </c:pt>
                <c:pt idx="164">
                  <c:v>1.7079407815725833</c:v>
                </c:pt>
                <c:pt idx="165">
                  <c:v>1.7183973187209642</c:v>
                </c:pt>
                <c:pt idx="166">
                  <c:v>1.7155040108034911</c:v>
                </c:pt>
                <c:pt idx="167">
                  <c:v>1.7191672938046256</c:v>
                </c:pt>
                <c:pt idx="168">
                  <c:v>1.7237243185837605</c:v>
                </c:pt>
                <c:pt idx="169">
                  <c:v>1.7155638830826101</c:v>
                </c:pt>
                <c:pt idx="170">
                  <c:v>1.7243506801588993</c:v>
                </c:pt>
                <c:pt idx="171">
                  <c:v>1.7256887918253463</c:v>
                </c:pt>
                <c:pt idx="172">
                  <c:v>1.7322604206826147</c:v>
                </c:pt>
                <c:pt idx="173">
                  <c:v>1.7235357429576772</c:v>
                </c:pt>
                <c:pt idx="174">
                  <c:v>1.7155748648433695</c:v>
                </c:pt>
                <c:pt idx="175">
                  <c:v>1.7394998028029292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964016"/>
        <c:axId val="1337122544"/>
      </c:scatterChart>
      <c:valAx>
        <c:axId val="133796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122544"/>
        <c:crossesAt val="0"/>
        <c:crossBetween val="midCat"/>
        <c:majorUnit val="10"/>
      </c:valAx>
      <c:valAx>
        <c:axId val="13371225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9640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'6310'!$L$2:$L$141</c:f>
              <c:numCache>
                <c:formatCode>0.00</c:formatCode>
                <c:ptCount val="140"/>
                <c:pt idx="0">
                  <c:v>1.6959257624677679</c:v>
                </c:pt>
                <c:pt idx="1">
                  <c:v>1.7689075795605882</c:v>
                </c:pt>
                <c:pt idx="2">
                  <c:v>1.7758597138156333</c:v>
                </c:pt>
                <c:pt idx="3">
                  <c:v>1.7852400998333073</c:v>
                </c:pt>
                <c:pt idx="4">
                  <c:v>1.7454043797852627</c:v>
                </c:pt>
                <c:pt idx="5">
                  <c:v>1.7599345599850753</c:v>
                </c:pt>
                <c:pt idx="6">
                  <c:v>1.7316128231538628</c:v>
                </c:pt>
                <c:pt idx="7">
                  <c:v>1.5784591472506551</c:v>
                </c:pt>
                <c:pt idx="8">
                  <c:v>1.5862351617679176</c:v>
                </c:pt>
                <c:pt idx="9">
                  <c:v>1.6057511151324986</c:v>
                </c:pt>
                <c:pt idx="10">
                  <c:v>1.7246837092994822</c:v>
                </c:pt>
                <c:pt idx="11">
                  <c:v>1.7550847334805615</c:v>
                </c:pt>
                <c:pt idx="12">
                  <c:v>1.8030479041154461</c:v>
                </c:pt>
                <c:pt idx="13">
                  <c:v>1.7600783212400828</c:v>
                </c:pt>
                <c:pt idx="14">
                  <c:v>1.7887622719068519</c:v>
                </c:pt>
                <c:pt idx="15">
                  <c:v>1.7875962489017934</c:v>
                </c:pt>
                <c:pt idx="16">
                  <c:v>1.7276667091347304</c:v>
                </c:pt>
                <c:pt idx="17">
                  <c:v>1.750490284310106</c:v>
                </c:pt>
                <c:pt idx="18">
                  <c:v>1.7347238972943015</c:v>
                </c:pt>
                <c:pt idx="19">
                  <c:v>1.70198884888573</c:v>
                </c:pt>
                <c:pt idx="20">
                  <c:v>1.7089937183180994</c:v>
                </c:pt>
                <c:pt idx="21">
                  <c:v>1.6993724126815</c:v>
                </c:pt>
                <c:pt idx="22">
                  <c:v>1.7067556680908933</c:v>
                </c:pt>
                <c:pt idx="23">
                  <c:v>1.6616427611762459</c:v>
                </c:pt>
                <c:pt idx="24">
                  <c:v>1.6761398217196972</c:v>
                </c:pt>
                <c:pt idx="25">
                  <c:v>1.6723759547668717</c:v>
                </c:pt>
                <c:pt idx="26">
                  <c:v>1.6686647043509133</c:v>
                </c:pt>
                <c:pt idx="27">
                  <c:v>1.6506247798374862</c:v>
                </c:pt>
                <c:pt idx="28">
                  <c:v>1.68922152599478</c:v>
                </c:pt>
                <c:pt idx="29">
                  <c:v>1.6876165922937849</c:v>
                </c:pt>
                <c:pt idx="30">
                  <c:v>1.6334082705537658</c:v>
                </c:pt>
                <c:pt idx="31">
                  <c:v>1.6442102211025975</c:v>
                </c:pt>
                <c:pt idx="32">
                  <c:v>1.626012789646919</c:v>
                </c:pt>
                <c:pt idx="33">
                  <c:v>1.6390727158674601</c:v>
                </c:pt>
                <c:pt idx="34">
                  <c:v>1.6618576222167936</c:v>
                </c:pt>
                <c:pt idx="35">
                  <c:v>1.6212627227163365</c:v>
                </c:pt>
                <c:pt idx="36">
                  <c:v>1.6173155652168314</c:v>
                </c:pt>
                <c:pt idx="37">
                  <c:v>1.6406336474455896</c:v>
                </c:pt>
                <c:pt idx="38">
                  <c:v>1.5888976298577255</c:v>
                </c:pt>
                <c:pt idx="39">
                  <c:v>1.5835190363984222</c:v>
                </c:pt>
                <c:pt idx="40">
                  <c:v>1.6175271647269762</c:v>
                </c:pt>
                <c:pt idx="41">
                  <c:v>1.6098284648711942</c:v>
                </c:pt>
                <c:pt idx="42">
                  <c:v>1.5815069071132146</c:v>
                </c:pt>
                <c:pt idx="43">
                  <c:v>1.5995552109882492</c:v>
                </c:pt>
                <c:pt idx="44">
                  <c:v>1.5992826017515152</c:v>
                </c:pt>
                <c:pt idx="45">
                  <c:v>1.5746677105593918</c:v>
                </c:pt>
                <c:pt idx="46">
                  <c:v>1.6026122322156757</c:v>
                </c:pt>
                <c:pt idx="47">
                  <c:v>1.5828057409337579</c:v>
                </c:pt>
                <c:pt idx="48">
                  <c:v>1.563137622920991</c:v>
                </c:pt>
                <c:pt idx="49">
                  <c:v>1.5584323732362748</c:v>
                </c:pt>
                <c:pt idx="50">
                  <c:v>1.5378057105279366</c:v>
                </c:pt>
                <c:pt idx="51">
                  <c:v>1.5745435553734743</c:v>
                </c:pt>
                <c:pt idx="52">
                  <c:v>1.5673312015061875</c:v>
                </c:pt>
                <c:pt idx="53">
                  <c:v>1.5851257426042757</c:v>
                </c:pt>
                <c:pt idx="54">
                  <c:v>1.5983981162557201</c:v>
                </c:pt>
                <c:pt idx="55">
                  <c:v>1.579308625992182</c:v>
                </c:pt>
                <c:pt idx="56">
                  <c:v>1.5851686104413945</c:v>
                </c:pt>
                <c:pt idx="57">
                  <c:v>1.5706119450803229</c:v>
                </c:pt>
                <c:pt idx="58">
                  <c:v>1.5735302236754234</c:v>
                </c:pt>
                <c:pt idx="59">
                  <c:v>1.5704032578822873</c:v>
                </c:pt>
                <c:pt idx="60">
                  <c:v>1.5651297024750837</c:v>
                </c:pt>
                <c:pt idx="61">
                  <c:v>1.531214593777692</c:v>
                </c:pt>
                <c:pt idx="62">
                  <c:v>1.5439169253027107</c:v>
                </c:pt>
                <c:pt idx="63">
                  <c:v>1.5497324303574183</c:v>
                </c:pt>
                <c:pt idx="64">
                  <c:v>1.5346466266458869</c:v>
                </c:pt>
                <c:pt idx="65">
                  <c:v>1.5207540231097574</c:v>
                </c:pt>
                <c:pt idx="66">
                  <c:v>1.5217939849249262</c:v>
                </c:pt>
                <c:pt idx="67">
                  <c:v>1.5382365293506737</c:v>
                </c:pt>
                <c:pt idx="68">
                  <c:v>1.5266175938913487</c:v>
                </c:pt>
                <c:pt idx="69">
                  <c:v>1.5340089540808248</c:v>
                </c:pt>
                <c:pt idx="70">
                  <c:v>1.5175912441696637</c:v>
                </c:pt>
                <c:pt idx="71">
                  <c:v>1.5083934352994894</c:v>
                </c:pt>
                <c:pt idx="72">
                  <c:v>1.5078903791159282</c:v>
                </c:pt>
                <c:pt idx="73">
                  <c:v>1.5190568187264635</c:v>
                </c:pt>
                <c:pt idx="74">
                  <c:v>1.5072773844518492</c:v>
                </c:pt>
                <c:pt idx="75">
                  <c:v>1.4929013524464749</c:v>
                </c:pt>
                <c:pt idx="76">
                  <c:v>1.501639008299618</c:v>
                </c:pt>
                <c:pt idx="77">
                  <c:v>1.502570450688022</c:v>
                </c:pt>
                <c:pt idx="78">
                  <c:v>1.4860219751584494</c:v>
                </c:pt>
                <c:pt idx="79">
                  <c:v>1.4907515333393555</c:v>
                </c:pt>
                <c:pt idx="80">
                  <c:v>1.4966249596386625</c:v>
                </c:pt>
                <c:pt idx="81">
                  <c:v>1.4918772090044201</c:v>
                </c:pt>
                <c:pt idx="82">
                  <c:v>1.4771209660293463</c:v>
                </c:pt>
                <c:pt idx="83">
                  <c:v>1.4770642502222751</c:v>
                </c:pt>
                <c:pt idx="84">
                  <c:v>1.4780137085289418</c:v>
                </c:pt>
                <c:pt idx="85">
                  <c:v>1.4986317689543893</c:v>
                </c:pt>
                <c:pt idx="86">
                  <c:v>1.4785948941133753</c:v>
                </c:pt>
                <c:pt idx="87">
                  <c:v>1.4660558435624516</c:v>
                </c:pt>
                <c:pt idx="88">
                  <c:v>1.4694821844442785</c:v>
                </c:pt>
                <c:pt idx="89">
                  <c:v>1.4876977789077475</c:v>
                </c:pt>
                <c:pt idx="90">
                  <c:v>1.4970697421872441</c:v>
                </c:pt>
                <c:pt idx="91">
                  <c:v>1.493683538580612</c:v>
                </c:pt>
                <c:pt idx="92">
                  <c:v>1.4995797555952943</c:v>
                </c:pt>
                <c:pt idx="93">
                  <c:v>1.479308665402681</c:v>
                </c:pt>
                <c:pt idx="94">
                  <c:v>1.5039909820407209</c:v>
                </c:pt>
                <c:pt idx="95">
                  <c:v>1.4762175438378109</c:v>
                </c:pt>
                <c:pt idx="96">
                  <c:v>1.5015930129787936</c:v>
                </c:pt>
                <c:pt idx="97">
                  <c:v>1.4947968913593432</c:v>
                </c:pt>
                <c:pt idx="98">
                  <c:v>1.4642944460336691</c:v>
                </c:pt>
                <c:pt idx="99">
                  <c:v>1.4894620217330325</c:v>
                </c:pt>
                <c:pt idx="100">
                  <c:v>1.4710971065677334</c:v>
                </c:pt>
                <c:pt idx="101">
                  <c:v>1.4679138035737811</c:v>
                </c:pt>
                <c:pt idx="102">
                  <c:v>1.4558645846870595</c:v>
                </c:pt>
                <c:pt idx="103">
                  <c:v>1.4048877516804743</c:v>
                </c:pt>
                <c:pt idx="104">
                  <c:v>1.4115821434735039</c:v>
                </c:pt>
                <c:pt idx="105">
                  <c:v>1.4095600996775477</c:v>
                </c:pt>
                <c:pt idx="106">
                  <c:v>1.4174041578744152</c:v>
                </c:pt>
                <c:pt idx="107">
                  <c:v>1.4062299340023197</c:v>
                </c:pt>
                <c:pt idx="108">
                  <c:v>1.4139224025403199</c:v>
                </c:pt>
                <c:pt idx="109">
                  <c:v>1.4006783043903219</c:v>
                </c:pt>
                <c:pt idx="110">
                  <c:v>1.4149581158151612</c:v>
                </c:pt>
                <c:pt idx="111">
                  <c:v>1.4057661674224227</c:v>
                </c:pt>
                <c:pt idx="112">
                  <c:v>1.4414443507837498</c:v>
                </c:pt>
                <c:pt idx="113">
                  <c:v>1.4496241409685153</c:v>
                </c:pt>
                <c:pt idx="114">
                  <c:v>1.4148953777643667</c:v>
                </c:pt>
                <c:pt idx="115">
                  <c:v>1.42877449577097</c:v>
                </c:pt>
                <c:pt idx="116">
                  <c:v>1.4303988489400015</c:v>
                </c:pt>
                <c:pt idx="117">
                  <c:v>1.4060074620419922</c:v>
                </c:pt>
                <c:pt idx="118">
                  <c:v>1.408251536454882</c:v>
                </c:pt>
                <c:pt idx="119">
                  <c:v>1.4200735525672041</c:v>
                </c:pt>
                <c:pt idx="120">
                  <c:v>1.4219048902313196</c:v>
                </c:pt>
                <c:pt idx="121">
                  <c:v>1.4297025575894042</c:v>
                </c:pt>
                <c:pt idx="122">
                  <c:v>1.3888862132902962</c:v>
                </c:pt>
                <c:pt idx="123">
                  <c:v>1.4047715338593074</c:v>
                </c:pt>
                <c:pt idx="124">
                  <c:v>1.4025216435272831</c:v>
                </c:pt>
                <c:pt idx="125">
                  <c:v>1.3899481186725797</c:v>
                </c:pt>
                <c:pt idx="126">
                  <c:v>1.4003981791613267</c:v>
                </c:pt>
                <c:pt idx="127">
                  <c:v>1.3963921942927171</c:v>
                </c:pt>
                <c:pt idx="128">
                  <c:v>1.3782493574997441</c:v>
                </c:pt>
                <c:pt idx="129">
                  <c:v>1.3762790376544489</c:v>
                </c:pt>
                <c:pt idx="130">
                  <c:v>1.3861497062908372</c:v>
                </c:pt>
                <c:pt idx="131">
                  <c:v>1.3797188238940896</c:v>
                </c:pt>
                <c:pt idx="132">
                  <c:v>1.3997310394594269</c:v>
                </c:pt>
                <c:pt idx="133">
                  <c:v>1.36835098850054</c:v>
                </c:pt>
                <c:pt idx="134">
                  <c:v>1.3829847740368215</c:v>
                </c:pt>
                <c:pt idx="135">
                  <c:v>1.4060483492532909</c:v>
                </c:pt>
                <c:pt idx="136">
                  <c:v>1.3897875313329859</c:v>
                </c:pt>
                <c:pt idx="137">
                  <c:v>1.3831699502587971</c:v>
                </c:pt>
                <c:pt idx="138">
                  <c:v>1.3755375453280316</c:v>
                </c:pt>
                <c:pt idx="139">
                  <c:v>1.3737331684797762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76864"/>
        <c:axId val="1254817440"/>
      </c:scatterChart>
      <c:valAx>
        <c:axId val="95897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4817440"/>
        <c:crossesAt val="0"/>
        <c:crossBetween val="midCat"/>
        <c:majorUnit val="10"/>
      </c:valAx>
      <c:valAx>
        <c:axId val="12548174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89768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'6310'!$P$2:$P$177</c:f>
              <c:numCache>
                <c:formatCode>General</c:formatCode>
                <c:ptCount val="176"/>
                <c:pt idx="4">
                  <c:v>3.0749549180814859</c:v>
                </c:pt>
                <c:pt idx="5">
                  <c:v>4.0725266812798662</c:v>
                </c:pt>
                <c:pt idx="6">
                  <c:v>2.5573431835949081</c:v>
                </c:pt>
                <c:pt idx="7">
                  <c:v>-6.2777488120534723</c:v>
                </c:pt>
                <c:pt idx="8">
                  <c:v>-5.6762285333060181</c:v>
                </c:pt>
                <c:pt idx="9">
                  <c:v>-4.3863004738823852</c:v>
                </c:pt>
                <c:pt idx="10">
                  <c:v>2.7332311249750338</c:v>
                </c:pt>
                <c:pt idx="11">
                  <c:v>4.6614391227137135</c:v>
                </c:pt>
                <c:pt idx="12">
                  <c:v>7.6194581289599741</c:v>
                </c:pt>
                <c:pt idx="13">
                  <c:v>5.2453526796292822</c:v>
                </c:pt>
                <c:pt idx="14">
                  <c:v>7.0728747383169157</c:v>
                </c:pt>
                <c:pt idx="15">
                  <c:v>7.1500508713646456</c:v>
                </c:pt>
                <c:pt idx="16">
                  <c:v>3.7814456690096407</c:v>
                </c:pt>
                <c:pt idx="17">
                  <c:v>5.265326407378061</c:v>
                </c:pt>
                <c:pt idx="18">
                  <c:v>4.4863648452964959</c:v>
                </c:pt>
                <c:pt idx="19">
                  <c:v>2.7123931147327784</c:v>
                </c:pt>
                <c:pt idx="20">
                  <c:v>3.2686949061120609</c:v>
                </c:pt>
                <c:pt idx="21">
                  <c:v>2.85006927842928</c:v>
                </c:pt>
                <c:pt idx="22">
                  <c:v>3.4285589069063258</c:v>
                </c:pt>
                <c:pt idx="23">
                  <c:v>0.92877299498187127</c:v>
                </c:pt>
                <c:pt idx="24">
                  <c:v>1.9244026842538957</c:v>
                </c:pt>
                <c:pt idx="25">
                  <c:v>1.8492461680533023</c:v>
                </c:pt>
                <c:pt idx="26">
                  <c:v>1.777174985928345</c:v>
                </c:pt>
                <c:pt idx="27">
                  <c:v>0.86489749065687938</c:v>
                </c:pt>
                <c:pt idx="28">
                  <c:v>3.2736871038588937</c:v>
                </c:pt>
                <c:pt idx="29">
                  <c:v>3.3251263449147266</c:v>
                </c:pt>
                <c:pt idx="30">
                  <c:v>0.29200253270865478</c:v>
                </c:pt>
                <c:pt idx="31">
                  <c:v>1.0709579697692611</c:v>
                </c:pt>
                <c:pt idx="32">
                  <c:v>0.14944456569397382</c:v>
                </c:pt>
                <c:pt idx="33">
                  <c:v>1.0608034199442122</c:v>
                </c:pt>
                <c:pt idx="34">
                  <c:v>2.5424166915853199</c:v>
                </c:pt>
                <c:pt idx="35">
                  <c:v>0.30755817813635067</c:v>
                </c:pt>
                <c:pt idx="36">
                  <c:v>0.2216538513977592</c:v>
                </c:pt>
                <c:pt idx="37">
                  <c:v>1.7345315468692057</c:v>
                </c:pt>
                <c:pt idx="38">
                  <c:v>-1.153621031953455</c:v>
                </c:pt>
                <c:pt idx="39">
                  <c:v>-1.3234620524926162</c:v>
                </c:pt>
                <c:pt idx="40">
                  <c:v>0.81625970124813774</c:v>
                </c:pt>
                <c:pt idx="41">
                  <c:v>0.51037203548328303</c:v>
                </c:pt>
                <c:pt idx="42">
                  <c:v>-1.0048009616864293</c:v>
                </c:pt>
                <c:pt idx="43">
                  <c:v>0.19906691113411451</c:v>
                </c:pt>
                <c:pt idx="44">
                  <c:v>0.32863113559156337</c:v>
                </c:pt>
                <c:pt idx="45">
                  <c:v>-0.96918995391547957</c:v>
                </c:pt>
                <c:pt idx="46">
                  <c:v>0.81497338794271157</c:v>
                </c:pt>
                <c:pt idx="47">
                  <c:v>-0.20089223707361087</c:v>
                </c:pt>
                <c:pt idx="48">
                  <c:v>-1.2086439156410107</c:v>
                </c:pt>
                <c:pt idx="49">
                  <c:v>-1.3390013324302634</c:v>
                </c:pt>
                <c:pt idx="50">
                  <c:v>-2.4029602566348718</c:v>
                </c:pt>
                <c:pt idx="51">
                  <c:v>-0.10317309592982844</c:v>
                </c:pt>
                <c:pt idx="52">
                  <c:v>-0.38054235398106867</c:v>
                </c:pt>
                <c:pt idx="53">
                  <c:v>0.80844535018035524</c:v>
                </c:pt>
                <c:pt idx="54">
                  <c:v>1.7322617194415784</c:v>
                </c:pt>
                <c:pt idx="55">
                  <c:v>0.75843967627218456</c:v>
                </c:pt>
                <c:pt idx="56">
                  <c:v>1.2476075804451778</c:v>
                </c:pt>
                <c:pt idx="57">
                  <c:v>0.53958180520212762</c:v>
                </c:pt>
                <c:pt idx="58">
                  <c:v>0.85625364915127355</c:v>
                </c:pt>
                <c:pt idx="59">
                  <c:v>0.81844381077873485</c:v>
                </c:pt>
                <c:pt idx="60">
                  <c:v>0.65476202269154093</c:v>
                </c:pt>
                <c:pt idx="61">
                  <c:v>-1.1884062083868545</c:v>
                </c:pt>
                <c:pt idx="62">
                  <c:v>-0.29801602986207149</c:v>
                </c:pt>
                <c:pt idx="63">
                  <c:v>0.18854368685311887</c:v>
                </c:pt>
                <c:pt idx="64">
                  <c:v>-0.55050975916811962</c:v>
                </c:pt>
                <c:pt idx="65">
                  <c:v>-1.2195962066101225</c:v>
                </c:pt>
                <c:pt idx="66">
                  <c:v>-1.0130653014423394</c:v>
                </c:pt>
                <c:pt idx="67">
                  <c:v>9.6643878291298724E-2</c:v>
                </c:pt>
                <c:pt idx="68">
                  <c:v>-0.43911897904486996</c:v>
                </c:pt>
                <c:pt idx="69">
                  <c:v>0.13984589838723954</c:v>
                </c:pt>
                <c:pt idx="70">
                  <c:v>-0.67730800478973641</c:v>
                </c:pt>
                <c:pt idx="71">
                  <c:v>-1.0711005841159769</c:v>
                </c:pt>
                <c:pt idx="72">
                  <c:v>-0.95504933219545096</c:v>
                </c:pt>
                <c:pt idx="73">
                  <c:v>-0.15472094683320686</c:v>
                </c:pt>
                <c:pt idx="74">
                  <c:v>-0.69989515074207564</c:v>
                </c:pt>
                <c:pt idx="75">
                  <c:v>-1.3973289280940919</c:v>
                </c:pt>
                <c:pt idx="76">
                  <c:v>-0.73941982258615779</c:v>
                </c:pt>
                <c:pt idx="77">
                  <c:v>-0.53925229108762651</c:v>
                </c:pt>
                <c:pt idx="78">
                  <c:v>-1.3640740424817153</c:v>
                </c:pt>
                <c:pt idx="79">
                  <c:v>-0.94119219385836761</c:v>
                </c:pt>
                <c:pt idx="80">
                  <c:v>-0.45123608505227381</c:v>
                </c:pt>
                <c:pt idx="81">
                  <c:v>-0.58408567703259529</c:v>
                </c:pt>
                <c:pt idx="82">
                  <c:v>-1.3038143055966673</c:v>
                </c:pt>
                <c:pt idx="83">
                  <c:v>-1.1615904992870807</c:v>
                </c:pt>
                <c:pt idx="84">
                  <c:v>-0.9603665484605256</c:v>
                </c:pt>
                <c:pt idx="85">
                  <c:v>0.39418698181996692</c:v>
                </c:pt>
                <c:pt idx="86">
                  <c:v>-0.63518789879678694</c:v>
                </c:pt>
                <c:pt idx="87">
                  <c:v>-1.2249045625719752</c:v>
                </c:pt>
                <c:pt idx="88">
                  <c:v>-0.87844090830769495</c:v>
                </c:pt>
                <c:pt idx="89">
                  <c:v>0.33523656780038891</c:v>
                </c:pt>
                <c:pt idx="90">
                  <c:v>1.0303402595256255</c:v>
                </c:pt>
                <c:pt idx="91">
                  <c:v>0.97732920671942702</c:v>
                </c:pt>
                <c:pt idx="92">
                  <c:v>1.4686217199136204</c:v>
                </c:pt>
                <c:pt idx="93">
                  <c:v>0.42551289464079317</c:v>
                </c:pt>
                <c:pt idx="94">
                  <c:v>2.0183867122581574</c:v>
                </c:pt>
                <c:pt idx="95">
                  <c:v>0.5353544077579715</c:v>
                </c:pt>
                <c:pt idx="96">
                  <c:v>2.1688733754418519</c:v>
                </c:pt>
                <c:pt idx="97">
                  <c:v>1.9159111881348028</c:v>
                </c:pt>
                <c:pt idx="98">
                  <c:v>0.2728550742038991</c:v>
                </c:pt>
                <c:pt idx="99">
                  <c:v>1.8941835641839797</c:v>
                </c:pt>
                <c:pt idx="100">
                  <c:v>0.96284923256053301</c:v>
                </c:pt>
                <c:pt idx="101">
                  <c:v>0.92173588742463419</c:v>
                </c:pt>
                <c:pt idx="102">
                  <c:v>0.36074202478527428</c:v>
                </c:pt>
                <c:pt idx="103">
                  <c:v>-2.4828934079501095</c:v>
                </c:pt>
                <c:pt idx="104">
                  <c:v>-1.9447974373529526</c:v>
                </c:pt>
                <c:pt idx="105">
                  <c:v>-1.9178167423341976</c:v>
                </c:pt>
                <c:pt idx="106">
                  <c:v>-1.312306511077197</c:v>
                </c:pt>
                <c:pt idx="107">
                  <c:v>-1.8219923231419115</c:v>
                </c:pt>
                <c:pt idx="108">
                  <c:v>-1.2253710223973542</c:v>
                </c:pt>
                <c:pt idx="109">
                  <c:v>-1.8564303421490342</c:v>
                </c:pt>
                <c:pt idx="110">
                  <c:v>-0.87353972976170535</c:v>
                </c:pt>
                <c:pt idx="111">
                  <c:v>-1.2669886617898007</c:v>
                </c:pt>
                <c:pt idx="112">
                  <c:v>0.9706619562892036</c:v>
                </c:pt>
                <c:pt idx="113">
                  <c:v>1.5958588755006171</c:v>
                </c:pt>
                <c:pt idx="114">
                  <c:v>-0.29502051493885789</c:v>
                </c:pt>
                <c:pt idx="115">
                  <c:v>0.6643741942443131</c:v>
                </c:pt>
                <c:pt idx="116">
                  <c:v>0.90517270167057118</c:v>
                </c:pt>
                <c:pt idx="117">
                  <c:v>-0.37954251930651473</c:v>
                </c:pt>
                <c:pt idx="118">
                  <c:v>-0.10240473178086738</c:v>
                </c:pt>
                <c:pt idx="119">
                  <c:v>0.73636541810228906</c:v>
                </c:pt>
                <c:pt idx="120">
                  <c:v>0.98930110432890683</c:v>
                </c:pt>
                <c:pt idx="121">
                  <c:v>1.5920910646555888</c:v>
                </c:pt>
                <c:pt idx="122">
                  <c:v>-0.6557525524096971</c:v>
                </c:pt>
                <c:pt idx="123">
                  <c:v>0.42128207564659603</c:v>
                </c:pt>
                <c:pt idx="124">
                  <c:v>0.43490228129063624</c:v>
                </c:pt>
                <c:pt idx="125">
                  <c:v>-0.15683589037006748</c:v>
                </c:pt>
                <c:pt idx="126">
                  <c:v>0.60148537998359075</c:v>
                </c:pt>
                <c:pt idx="127">
                  <c:v>0.51213152772916015</c:v>
                </c:pt>
                <c:pt idx="128">
                  <c:v>-0.40618054871753745</c:v>
                </c:pt>
                <c:pt idx="129">
                  <c:v>-0.37616685918787152</c:v>
                </c:pt>
                <c:pt idx="130">
                  <c:v>0.34817997020733149</c:v>
                </c:pt>
                <c:pt idx="131">
                  <c:v>0.11663471922223748</c:v>
                </c:pt>
                <c:pt idx="132">
                  <c:v>1.4356626542669673</c:v>
                </c:pt>
                <c:pt idx="133">
                  <c:v>-0.258854591968461</c:v>
                </c:pt>
                <c:pt idx="134">
                  <c:v>0.7447923919506011</c:v>
                </c:pt>
                <c:pt idx="135">
                  <c:v>2.2427462782118934</c:v>
                </c:pt>
                <c:pt idx="136">
                  <c:v>1.4347922242535356</c:v>
                </c:pt>
                <c:pt idx="137">
                  <c:v>1.1922993163969691</c:v>
                </c:pt>
                <c:pt idx="138">
                  <c:v>0.890299059484431</c:v>
                </c:pt>
                <c:pt idx="139">
                  <c:v>0.93004333209434775</c:v>
                </c:pt>
                <c:pt idx="140">
                  <c:v>-3.9828233620537348E-2</c:v>
                </c:pt>
                <c:pt idx="141">
                  <c:v>0.392319358645139</c:v>
                </c:pt>
                <c:pt idx="142">
                  <c:v>0.17644613318722097</c:v>
                </c:pt>
                <c:pt idx="143">
                  <c:v>0.3050921207022127</c:v>
                </c:pt>
                <c:pt idx="144">
                  <c:v>1.1762189255467337</c:v>
                </c:pt>
                <c:pt idx="145">
                  <c:v>1.8861052587422558</c:v>
                </c:pt>
                <c:pt idx="146">
                  <c:v>0.97363478847735885</c:v>
                </c:pt>
                <c:pt idx="147">
                  <c:v>1.8573494904467813</c:v>
                </c:pt>
                <c:pt idx="148">
                  <c:v>2.839670079004831</c:v>
                </c:pt>
                <c:pt idx="149">
                  <c:v>1.7955607765811274</c:v>
                </c:pt>
                <c:pt idx="150">
                  <c:v>2.5694881251773922</c:v>
                </c:pt>
                <c:pt idx="151">
                  <c:v>3.3646332324146946</c:v>
                </c:pt>
                <c:pt idx="152">
                  <c:v>3.802971296193546</c:v>
                </c:pt>
                <c:pt idx="153">
                  <c:v>2.806291351816149</c:v>
                </c:pt>
                <c:pt idx="154">
                  <c:v>2.7935881377794929</c:v>
                </c:pt>
                <c:pt idx="155">
                  <c:v>2.5535577503969842</c:v>
                </c:pt>
                <c:pt idx="156">
                  <c:v>2.917176860650025</c:v>
                </c:pt>
                <c:pt idx="157">
                  <c:v>2.9614291048296089</c:v>
                </c:pt>
                <c:pt idx="158">
                  <c:v>2.3137444802762244</c:v>
                </c:pt>
                <c:pt idx="159">
                  <c:v>1.7499756477367763</c:v>
                </c:pt>
                <c:pt idx="160">
                  <c:v>1.115119835323338</c:v>
                </c:pt>
                <c:pt idx="161">
                  <c:v>0.21482824673977019</c:v>
                </c:pt>
                <c:pt idx="162">
                  <c:v>2.3671041458182338</c:v>
                </c:pt>
                <c:pt idx="163">
                  <c:v>1.2413281209001585</c:v>
                </c:pt>
                <c:pt idx="164">
                  <c:v>7.9998457318003521E-2</c:v>
                </c:pt>
                <c:pt idx="165">
                  <c:v>0.40247572715157809</c:v>
                </c:pt>
                <c:pt idx="166">
                  <c:v>1.1426200395777286</c:v>
                </c:pt>
                <c:pt idx="167">
                  <c:v>0.97275192566160218</c:v>
                </c:pt>
                <c:pt idx="168">
                  <c:v>0.26960537042356569</c:v>
                </c:pt>
                <c:pt idx="169">
                  <c:v>-0.13990012925498171</c:v>
                </c:pt>
                <c:pt idx="170">
                  <c:v>0.33983628551639994</c:v>
                </c:pt>
                <c:pt idx="171">
                  <c:v>0.79361545951834345</c:v>
                </c:pt>
                <c:pt idx="172">
                  <c:v>1.722640685481365</c:v>
                </c:pt>
                <c:pt idx="173">
                  <c:v>2.2749598099582413</c:v>
                </c:pt>
                <c:pt idx="174">
                  <c:v>3.2312789113024203</c:v>
                </c:pt>
                <c:pt idx="175">
                  <c:v>2.2388180116810039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37920"/>
        <c:axId val="1254370880"/>
      </c:scatterChart>
      <c:valAx>
        <c:axId val="125483792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4370880"/>
        <c:crossesAt val="0"/>
        <c:crossBetween val="midCat"/>
        <c:majorUnit val="10"/>
      </c:valAx>
      <c:valAx>
        <c:axId val="125437088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483792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'6310'!$M$2:$M$177</c:f>
              <c:numCache>
                <c:formatCode>0.00</c:formatCode>
                <c:ptCount val="176"/>
                <c:pt idx="4">
                  <c:v>1.7578152098161506</c:v>
                </c:pt>
                <c:pt idx="5">
                  <c:v>1.7748275560221407</c:v>
                </c:pt>
                <c:pt idx="6">
                  <c:v>1.7489879851971057</c:v>
                </c:pt>
                <c:pt idx="7">
                  <c:v>1.5983164753000756</c:v>
                </c:pt>
                <c:pt idx="8">
                  <c:v>1.6085746558235157</c:v>
                </c:pt>
                <c:pt idx="9">
                  <c:v>1.630572775194274</c:v>
                </c:pt>
                <c:pt idx="10">
                  <c:v>1.7519875353674352</c:v>
                </c:pt>
                <c:pt idx="11">
                  <c:v>1.7848707255546921</c:v>
                </c:pt>
                <c:pt idx="12">
                  <c:v>1.8353160621957543</c:v>
                </c:pt>
                <c:pt idx="13">
                  <c:v>1.7948286453265685</c:v>
                </c:pt>
                <c:pt idx="14">
                  <c:v>1.8259947619995152</c:v>
                </c:pt>
                <c:pt idx="15">
                  <c:v>1.8273109050006342</c:v>
                </c:pt>
                <c:pt idx="16">
                  <c:v>1.7698635312397488</c:v>
                </c:pt>
                <c:pt idx="17">
                  <c:v>1.795169272421302</c:v>
                </c:pt>
                <c:pt idx="18">
                  <c:v>1.7818850514116751</c:v>
                </c:pt>
                <c:pt idx="19">
                  <c:v>1.7516321690092811</c:v>
                </c:pt>
                <c:pt idx="20">
                  <c:v>1.7611192044478281</c:v>
                </c:pt>
                <c:pt idx="21">
                  <c:v>1.7539800648174062</c:v>
                </c:pt>
                <c:pt idx="22">
                  <c:v>1.7638454862329771</c:v>
                </c:pt>
                <c:pt idx="23">
                  <c:v>1.7212147453245072</c:v>
                </c:pt>
                <c:pt idx="24">
                  <c:v>1.7381939718741362</c:v>
                </c:pt>
                <c:pt idx="25">
                  <c:v>1.7369122709274882</c:v>
                </c:pt>
                <c:pt idx="26">
                  <c:v>1.7356831865177074</c:v>
                </c:pt>
                <c:pt idx="27">
                  <c:v>1.7201254280104576</c:v>
                </c:pt>
                <c:pt idx="28">
                  <c:v>1.7612043401739292</c:v>
                </c:pt>
                <c:pt idx="29">
                  <c:v>1.7620815724791115</c:v>
                </c:pt>
                <c:pt idx="30">
                  <c:v>1.7103554167452699</c:v>
                </c:pt>
                <c:pt idx="31">
                  <c:v>1.7236395333002792</c:v>
                </c:pt>
                <c:pt idx="32">
                  <c:v>1.7079242678507782</c:v>
                </c:pt>
                <c:pt idx="33">
                  <c:v>1.7234663600774969</c:v>
                </c:pt>
                <c:pt idx="34">
                  <c:v>1.7487334324330079</c:v>
                </c:pt>
                <c:pt idx="35">
                  <c:v>1.7106206989387285</c:v>
                </c:pt>
                <c:pt idx="36">
                  <c:v>1.7091557074454009</c:v>
                </c:pt>
                <c:pt idx="37">
                  <c:v>1.7349559556803367</c:v>
                </c:pt>
                <c:pt idx="38">
                  <c:v>1.6857021040986502</c:v>
                </c:pt>
                <c:pt idx="39">
                  <c:v>1.6828056766455244</c:v>
                </c:pt>
                <c:pt idx="40">
                  <c:v>1.719295970980256</c:v>
                </c:pt>
                <c:pt idx="41">
                  <c:v>1.7140794371306516</c:v>
                </c:pt>
                <c:pt idx="42">
                  <c:v>1.6882400453788495</c:v>
                </c:pt>
                <c:pt idx="43">
                  <c:v>1.7087705152600616</c:v>
                </c:pt>
                <c:pt idx="44">
                  <c:v>1.7109800720295052</c:v>
                </c:pt>
                <c:pt idx="45">
                  <c:v>1.6888473468435594</c:v>
                </c:pt>
                <c:pt idx="46">
                  <c:v>1.7192740345060207</c:v>
                </c:pt>
                <c:pt idx="47">
                  <c:v>1.7019497092302807</c:v>
                </c:pt>
                <c:pt idx="48">
                  <c:v>1.6847637572236911</c:v>
                </c:pt>
                <c:pt idx="49">
                  <c:v>1.6825406735451525</c:v>
                </c:pt>
                <c:pt idx="50">
                  <c:v>1.6643961768429918</c:v>
                </c:pt>
                <c:pt idx="51">
                  <c:v>1.7036161876947071</c:v>
                </c:pt>
                <c:pt idx="52">
                  <c:v>1.6988859998335979</c:v>
                </c:pt>
                <c:pt idx="53">
                  <c:v>1.7191627069378637</c:v>
                </c:pt>
                <c:pt idx="54">
                  <c:v>1.7349172465954856</c:v>
                </c:pt>
                <c:pt idx="55">
                  <c:v>1.7183099223381251</c:v>
                </c:pt>
                <c:pt idx="56">
                  <c:v>1.7266520727935151</c:v>
                </c:pt>
                <c:pt idx="57">
                  <c:v>1.714577573438621</c:v>
                </c:pt>
                <c:pt idx="58">
                  <c:v>1.7199780180398991</c:v>
                </c:pt>
                <c:pt idx="59">
                  <c:v>1.7193332182529406</c:v>
                </c:pt>
                <c:pt idx="60">
                  <c:v>1.7165418288519145</c:v>
                </c:pt>
                <c:pt idx="61">
                  <c:v>1.6851088861607004</c:v>
                </c:pt>
                <c:pt idx="62">
                  <c:v>1.7002933836918968</c:v>
                </c:pt>
                <c:pt idx="63">
                  <c:v>1.7085910547527818</c:v>
                </c:pt>
                <c:pt idx="64">
                  <c:v>1.6959874170474281</c:v>
                </c:pt>
                <c:pt idx="65">
                  <c:v>1.6845769795174759</c:v>
                </c:pt>
                <c:pt idx="66">
                  <c:v>1.6880991073388225</c:v>
                </c:pt>
                <c:pt idx="67">
                  <c:v>1.7070238177707473</c:v>
                </c:pt>
                <c:pt idx="68">
                  <c:v>1.6978870483175998</c:v>
                </c:pt>
                <c:pt idx="69">
                  <c:v>1.7077605745132536</c:v>
                </c:pt>
                <c:pt idx="70">
                  <c:v>1.6938250306082701</c:v>
                </c:pt>
                <c:pt idx="71">
                  <c:v>1.6871093877442733</c:v>
                </c:pt>
                <c:pt idx="72">
                  <c:v>1.6890884975668896</c:v>
                </c:pt>
                <c:pt idx="73">
                  <c:v>1.7027371031836025</c:v>
                </c:pt>
                <c:pt idx="74">
                  <c:v>1.6934398349151658</c:v>
                </c:pt>
                <c:pt idx="75">
                  <c:v>1.6815459689159691</c:v>
                </c:pt>
                <c:pt idx="76">
                  <c:v>1.6927657907752898</c:v>
                </c:pt>
                <c:pt idx="77">
                  <c:v>1.6961793991698713</c:v>
                </c:pt>
                <c:pt idx="78">
                  <c:v>1.6821130896464762</c:v>
                </c:pt>
                <c:pt idx="79">
                  <c:v>1.6893248138335599</c:v>
                </c:pt>
                <c:pt idx="80">
                  <c:v>1.6976804061390445</c:v>
                </c:pt>
                <c:pt idx="81">
                  <c:v>1.6954148215109797</c:v>
                </c:pt>
                <c:pt idx="82">
                  <c:v>1.6831407445420834</c:v>
                </c:pt>
                <c:pt idx="83">
                  <c:v>1.6855661947411897</c:v>
                </c:pt>
                <c:pt idx="84">
                  <c:v>1.688997819054034</c:v>
                </c:pt>
                <c:pt idx="85">
                  <c:v>1.7120980454856589</c:v>
                </c:pt>
                <c:pt idx="86">
                  <c:v>1.6945433366508225</c:v>
                </c:pt>
                <c:pt idx="87">
                  <c:v>1.6844864521060763</c:v>
                </c:pt>
                <c:pt idx="88">
                  <c:v>1.6903949589940808</c:v>
                </c:pt>
                <c:pt idx="89">
                  <c:v>1.7110927194637273</c:v>
                </c:pt>
                <c:pt idx="90">
                  <c:v>1.7229468487494015</c:v>
                </c:pt>
                <c:pt idx="91">
                  <c:v>1.722042811148947</c:v>
                </c:pt>
                <c:pt idx="92">
                  <c:v>1.7304211941698069</c:v>
                </c:pt>
                <c:pt idx="93">
                  <c:v>1.7126322699833711</c:v>
                </c:pt>
                <c:pt idx="94">
                  <c:v>1.7397967526275886</c:v>
                </c:pt>
                <c:pt idx="95">
                  <c:v>1.7145054804308562</c:v>
                </c:pt>
                <c:pt idx="96">
                  <c:v>1.7423631155780164</c:v>
                </c:pt>
                <c:pt idx="97">
                  <c:v>1.7380491599647436</c:v>
                </c:pt>
                <c:pt idx="98">
                  <c:v>1.7100288806452471</c:v>
                </c:pt>
                <c:pt idx="99">
                  <c:v>1.7376786223507881</c:v>
                </c:pt>
                <c:pt idx="100">
                  <c:v>1.7217958731916665</c:v>
                </c:pt>
                <c:pt idx="101">
                  <c:v>1.7210947362038915</c:v>
                </c:pt>
                <c:pt idx="102">
                  <c:v>1.7115276833233475</c:v>
                </c:pt>
                <c:pt idx="103">
                  <c:v>1.6630330163229399</c:v>
                </c:pt>
                <c:pt idx="104">
                  <c:v>1.6722095741221472</c:v>
                </c:pt>
                <c:pt idx="105">
                  <c:v>1.6726696963323686</c:v>
                </c:pt>
                <c:pt idx="106">
                  <c:v>1.6829959205354135</c:v>
                </c:pt>
                <c:pt idx="107">
                  <c:v>1.6743038626694955</c:v>
                </c:pt>
                <c:pt idx="108">
                  <c:v>1.6844784972136733</c:v>
                </c:pt>
                <c:pt idx="109">
                  <c:v>1.6737165650698529</c:v>
                </c:pt>
                <c:pt idx="110">
                  <c:v>1.6904785425008697</c:v>
                </c:pt>
                <c:pt idx="111">
                  <c:v>1.6837687601143088</c:v>
                </c:pt>
                <c:pt idx="112">
                  <c:v>1.7219291094818134</c:v>
                </c:pt>
                <c:pt idx="113">
                  <c:v>1.7325910656727566</c:v>
                </c:pt>
                <c:pt idx="114">
                  <c:v>1.7003444684747855</c:v>
                </c:pt>
                <c:pt idx="115">
                  <c:v>1.7167057524875664</c:v>
                </c:pt>
                <c:pt idx="116">
                  <c:v>1.7208122716627754</c:v>
                </c:pt>
                <c:pt idx="117">
                  <c:v>1.6989030507709437</c:v>
                </c:pt>
                <c:pt idx="118">
                  <c:v>1.7036292911900111</c:v>
                </c:pt>
                <c:pt idx="119">
                  <c:v>1.7179334733085108</c:v>
                </c:pt>
                <c:pt idx="120">
                  <c:v>1.7222469769788038</c:v>
                </c:pt>
                <c:pt idx="121">
                  <c:v>1.732526810343066</c:v>
                </c:pt>
                <c:pt idx="122">
                  <c:v>1.6941926320501355</c:v>
                </c:pt>
                <c:pt idx="123">
                  <c:v>1.7125601186253241</c:v>
                </c:pt>
                <c:pt idx="124">
                  <c:v>1.7127923942994774</c:v>
                </c:pt>
                <c:pt idx="125">
                  <c:v>1.7027010354509515</c:v>
                </c:pt>
                <c:pt idx="126">
                  <c:v>1.7156332619458761</c:v>
                </c:pt>
                <c:pt idx="127">
                  <c:v>1.714109443083444</c:v>
                </c:pt>
                <c:pt idx="128">
                  <c:v>1.6984487722966486</c:v>
                </c:pt>
                <c:pt idx="129">
                  <c:v>1.698960618457531</c:v>
                </c:pt>
                <c:pt idx="130">
                  <c:v>1.7113134531000969</c:v>
                </c:pt>
                <c:pt idx="131">
                  <c:v>1.7073647367095268</c:v>
                </c:pt>
                <c:pt idx="132">
                  <c:v>1.7298591182810417</c:v>
                </c:pt>
                <c:pt idx="133">
                  <c:v>1.7009612333283324</c:v>
                </c:pt>
                <c:pt idx="134">
                  <c:v>1.7180771848707914</c:v>
                </c:pt>
                <c:pt idx="135">
                  <c:v>1.7436229260934384</c:v>
                </c:pt>
                <c:pt idx="136">
                  <c:v>1.729844274179311</c:v>
                </c:pt>
                <c:pt idx="137">
                  <c:v>1.7257088591112997</c:v>
                </c:pt>
                <c:pt idx="138">
                  <c:v>1.7205586201867118</c:v>
                </c:pt>
                <c:pt idx="139">
                  <c:v>1.721236409344634</c:v>
                </c:pt>
                <c:pt idx="140">
                  <c:v>1.7046964555688913</c:v>
                </c:pt>
                <c:pt idx="141">
                  <c:v>1.7120661954943053</c:v>
                </c:pt>
                <c:pt idx="142">
                  <c:v>1.7083847460151027</c:v>
                </c:pt>
                <c:pt idx="143">
                  <c:v>1.7105786433950763</c:v>
                </c:pt>
                <c:pt idx="144">
                  <c:v>1.7254346280370412</c:v>
                </c:pt>
                <c:pt idx="145">
                  <c:v>1.7375408568947053</c:v>
                </c:pt>
                <c:pt idx="146">
                  <c:v>1.7219798074388557</c:v>
                </c:pt>
                <c:pt idx="147">
                  <c:v>1.7370504630165813</c:v>
                </c:pt>
                <c:pt idx="148">
                  <c:v>1.7538027193998629</c:v>
                </c:pt>
                <c:pt idx="149">
                  <c:v>1.7359967333194464</c:v>
                </c:pt>
                <c:pt idx="150">
                  <c:v>1.749195102076788</c:v>
                </c:pt>
                <c:pt idx="151">
                  <c:v>1.7627553133291087</c:v>
                </c:pt>
                <c:pt idx="152">
                  <c:v>1.7702306240499739</c:v>
                </c:pt>
                <c:pt idx="153">
                  <c:v>1.7532334867052359</c:v>
                </c:pt>
                <c:pt idx="154">
                  <c:v>1.7530168491829112</c:v>
                </c:pt>
                <c:pt idx="155">
                  <c:v>1.7489234293400953</c:v>
                </c:pt>
                <c:pt idx="156">
                  <c:v>1.755124501201738</c:v>
                </c:pt>
                <c:pt idx="157">
                  <c:v>1.7558791682103163</c:v>
                </c:pt>
                <c:pt idx="158">
                  <c:v>1.7448337121622508</c:v>
                </c:pt>
                <c:pt idx="159">
                  <c:v>1.7352193356199983</c:v>
                </c:pt>
                <c:pt idx="160">
                  <c:v>1.7243926590137613</c:v>
                </c:pt>
                <c:pt idx="161">
                  <c:v>1.7090393052437842</c:v>
                </c:pt>
                <c:pt idx="162">
                  <c:v>1.7457436949195073</c:v>
                </c:pt>
                <c:pt idx="163">
                  <c:v>1.7265449844178138</c:v>
                </c:pt>
                <c:pt idx="164">
                  <c:v>1.7067399508102048</c:v>
                </c:pt>
                <c:pt idx="165">
                  <c:v>1.7122393997324377</c:v>
                </c:pt>
                <c:pt idx="166">
                  <c:v>1.7248616408081248</c:v>
                </c:pt>
                <c:pt idx="167">
                  <c:v>1.7219647513111382</c:v>
                </c:pt>
                <c:pt idx="168">
                  <c:v>1.7099734609874164</c:v>
                </c:pt>
                <c:pt idx="169">
                  <c:v>1.7029898538016515</c:v>
                </c:pt>
                <c:pt idx="170">
                  <c:v>1.7111711619308474</c:v>
                </c:pt>
                <c:pt idx="171">
                  <c:v>1.7189098015896507</c:v>
                </c:pt>
                <c:pt idx="172">
                  <c:v>1.7347531718224929</c:v>
                </c:pt>
                <c:pt idx="173">
                  <c:v>1.7441722878284072</c:v>
                </c:pt>
                <c:pt idx="174">
                  <c:v>1.760481121173195</c:v>
                </c:pt>
                <c:pt idx="175">
                  <c:v>1.7435559343915095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83424"/>
        <c:axId val="1367529376"/>
      </c:scatterChart>
      <c:valAx>
        <c:axId val="136828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529376"/>
        <c:crossesAt val="0"/>
        <c:crossBetween val="midCat"/>
        <c:majorUnit val="10"/>
      </c:valAx>
      <c:valAx>
        <c:axId val="13675293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2834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'6316'!$L$1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'6316'!$A$2:$A$141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'6316'!$L$2:$L$141</c:f>
              <c:numCache>
                <c:formatCode>0.00</c:formatCode>
                <c:ptCount val="140"/>
                <c:pt idx="0">
                  <c:v>2.1641527506655631</c:v>
                </c:pt>
                <c:pt idx="1">
                  <c:v>2.177712088184566</c:v>
                </c:pt>
                <c:pt idx="2">
                  <c:v>2.1671292647789189</c:v>
                </c:pt>
                <c:pt idx="3">
                  <c:v>2.1375001833827643</c:v>
                </c:pt>
                <c:pt idx="4">
                  <c:v>2.1175858996516777</c:v>
                </c:pt>
                <c:pt idx="5">
                  <c:v>2.0977371984190976</c:v>
                </c:pt>
                <c:pt idx="6">
                  <c:v>2.1004284024126569</c:v>
                </c:pt>
                <c:pt idx="7">
                  <c:v>2.0854105422163904</c:v>
                </c:pt>
                <c:pt idx="8">
                  <c:v>2.0724234071940848</c:v>
                </c:pt>
                <c:pt idx="9">
                  <c:v>2.0798416114530225</c:v>
                </c:pt>
                <c:pt idx="10">
                  <c:v>2.0645717268238104</c:v>
                </c:pt>
                <c:pt idx="11">
                  <c:v>2.066060910493797</c:v>
                </c:pt>
                <c:pt idx="12">
                  <c:v>2.0686881345595962</c:v>
                </c:pt>
                <c:pt idx="13">
                  <c:v>2.1055295750807854</c:v>
                </c:pt>
                <c:pt idx="14">
                  <c:v>2.1001994278694744</c:v>
                </c:pt>
                <c:pt idx="15">
                  <c:v>2.0915549337077968</c:v>
                </c:pt>
                <c:pt idx="16">
                  <c:v>2.0747933623645829</c:v>
                </c:pt>
                <c:pt idx="17">
                  <c:v>2.0434184774042605</c:v>
                </c:pt>
                <c:pt idx="18">
                  <c:v>2.0471863478774162</c:v>
                </c:pt>
                <c:pt idx="19">
                  <c:v>2.0410151410602673</c:v>
                </c:pt>
                <c:pt idx="20">
                  <c:v>2.0427371564086383</c:v>
                </c:pt>
                <c:pt idx="21">
                  <c:v>2.0410520242671528</c:v>
                </c:pt>
                <c:pt idx="22">
                  <c:v>2.0306904221559368</c:v>
                </c:pt>
                <c:pt idx="23">
                  <c:v>2.0214572623977585</c:v>
                </c:pt>
                <c:pt idx="24">
                  <c:v>2.0072848746344403</c:v>
                </c:pt>
                <c:pt idx="25">
                  <c:v>2.0052291670538551</c:v>
                </c:pt>
                <c:pt idx="26">
                  <c:v>1.987039189184215</c:v>
                </c:pt>
                <c:pt idx="27">
                  <c:v>1.9928765134704791</c:v>
                </c:pt>
                <c:pt idx="28">
                  <c:v>1.9919012637058469</c:v>
                </c:pt>
                <c:pt idx="29">
                  <c:v>1.9922908599311588</c:v>
                </c:pt>
                <c:pt idx="30">
                  <c:v>2.0103250290957466</c:v>
                </c:pt>
                <c:pt idx="31">
                  <c:v>2.027426912856475</c:v>
                </c:pt>
                <c:pt idx="32">
                  <c:v>2.0406556725625422</c:v>
                </c:pt>
                <c:pt idx="33">
                  <c:v>2.0413305829832193</c:v>
                </c:pt>
                <c:pt idx="34">
                  <c:v>2.0539290777759036</c:v>
                </c:pt>
                <c:pt idx="35">
                  <c:v>2.0513707726382853</c:v>
                </c:pt>
                <c:pt idx="36">
                  <c:v>2.0465089024115435</c:v>
                </c:pt>
                <c:pt idx="37">
                  <c:v>2.0252148878861256</c:v>
                </c:pt>
                <c:pt idx="38">
                  <c:v>1.9856202638852385</c:v>
                </c:pt>
                <c:pt idx="39">
                  <c:v>1.9776950671914815</c:v>
                </c:pt>
                <c:pt idx="40">
                  <c:v>1.973995420603835</c:v>
                </c:pt>
                <c:pt idx="41">
                  <c:v>1.9776297273278856</c:v>
                </c:pt>
                <c:pt idx="42">
                  <c:v>1.956309633187014</c:v>
                </c:pt>
                <c:pt idx="43">
                  <c:v>1.9612032603890701</c:v>
                </c:pt>
                <c:pt idx="44">
                  <c:v>1.9384987392908168</c:v>
                </c:pt>
                <c:pt idx="45">
                  <c:v>1.918965552990384</c:v>
                </c:pt>
                <c:pt idx="46">
                  <c:v>1.9215078862295225</c:v>
                </c:pt>
                <c:pt idx="47">
                  <c:v>1.9190524544560605</c:v>
                </c:pt>
                <c:pt idx="48">
                  <c:v>1.9130123192771216</c:v>
                </c:pt>
                <c:pt idx="49">
                  <c:v>1.9349621404879058</c:v>
                </c:pt>
                <c:pt idx="50">
                  <c:v>1.9239994270691114</c:v>
                </c:pt>
                <c:pt idx="51">
                  <c:v>1.940451282304845</c:v>
                </c:pt>
                <c:pt idx="52">
                  <c:v>1.9526315508733116</c:v>
                </c:pt>
                <c:pt idx="53">
                  <c:v>1.9490939515689842</c:v>
                </c:pt>
                <c:pt idx="54">
                  <c:v>1.9316190295419406</c:v>
                </c:pt>
                <c:pt idx="55">
                  <c:v>1.9262194270616746</c:v>
                </c:pt>
                <c:pt idx="56">
                  <c:v>1.9221719807986934</c:v>
                </c:pt>
                <c:pt idx="57">
                  <c:v>1.9137183423296069</c:v>
                </c:pt>
                <c:pt idx="58">
                  <c:v>1.9039882852192309</c:v>
                </c:pt>
                <c:pt idx="59">
                  <c:v>1.9008897780071425</c:v>
                </c:pt>
                <c:pt idx="60">
                  <c:v>1.8854010697454089</c:v>
                </c:pt>
                <c:pt idx="61">
                  <c:v>1.8951410942641105</c:v>
                </c:pt>
                <c:pt idx="62">
                  <c:v>1.8912956857777303</c:v>
                </c:pt>
                <c:pt idx="63">
                  <c:v>1.8974301012028398</c:v>
                </c:pt>
                <c:pt idx="64">
                  <c:v>1.8897686591203835</c:v>
                </c:pt>
                <c:pt idx="65">
                  <c:v>1.892805045405991</c:v>
                </c:pt>
                <c:pt idx="66">
                  <c:v>1.8896163918926561</c:v>
                </c:pt>
                <c:pt idx="67">
                  <c:v>1.8906959917670927</c:v>
                </c:pt>
                <c:pt idx="68">
                  <c:v>1.8933026642699602</c:v>
                </c:pt>
                <c:pt idx="69">
                  <c:v>1.8898223691329941</c:v>
                </c:pt>
                <c:pt idx="70">
                  <c:v>1.8866137836307948</c:v>
                </c:pt>
                <c:pt idx="71">
                  <c:v>1.876255115748432</c:v>
                </c:pt>
                <c:pt idx="72">
                  <c:v>1.884574309599941</c:v>
                </c:pt>
                <c:pt idx="73">
                  <c:v>1.876884520724784</c:v>
                </c:pt>
                <c:pt idx="74">
                  <c:v>1.8761121037155259</c:v>
                </c:pt>
                <c:pt idx="75">
                  <c:v>1.8655314272351524</c:v>
                </c:pt>
                <c:pt idx="76">
                  <c:v>1.8626387066777974</c:v>
                </c:pt>
                <c:pt idx="77">
                  <c:v>1.8650227968462105</c:v>
                </c:pt>
                <c:pt idx="78">
                  <c:v>1.8418320185601844</c:v>
                </c:pt>
                <c:pt idx="79">
                  <c:v>1.845739513027689</c:v>
                </c:pt>
                <c:pt idx="80">
                  <c:v>1.8327841212555942</c:v>
                </c:pt>
                <c:pt idx="81">
                  <c:v>1.8310080818423315</c:v>
                </c:pt>
                <c:pt idx="82">
                  <c:v>1.8086505776396897</c:v>
                </c:pt>
                <c:pt idx="83">
                  <c:v>1.7999820854700965</c:v>
                </c:pt>
                <c:pt idx="84">
                  <c:v>1.792853627670641</c:v>
                </c:pt>
                <c:pt idx="85">
                  <c:v>1.7782043799604659</c:v>
                </c:pt>
                <c:pt idx="86">
                  <c:v>1.7790377810782967</c:v>
                </c:pt>
                <c:pt idx="87">
                  <c:v>1.781890980123402</c:v>
                </c:pt>
                <c:pt idx="88">
                  <c:v>1.7788184601025083</c:v>
                </c:pt>
                <c:pt idx="89">
                  <c:v>1.7727448246329216</c:v>
                </c:pt>
                <c:pt idx="90">
                  <c:v>1.7866955773002202</c:v>
                </c:pt>
                <c:pt idx="91">
                  <c:v>1.783965222522701</c:v>
                </c:pt>
                <c:pt idx="92">
                  <c:v>1.7758566211121694</c:v>
                </c:pt>
                <c:pt idx="93">
                  <c:v>1.7727421138992654</c:v>
                </c:pt>
                <c:pt idx="94">
                  <c:v>1.7750290984504431</c:v>
                </c:pt>
                <c:pt idx="95">
                  <c:v>1.7708406684451967</c:v>
                </c:pt>
                <c:pt idx="96">
                  <c:v>1.7710261745798974</c:v>
                </c:pt>
                <c:pt idx="97">
                  <c:v>1.7663989803080375</c:v>
                </c:pt>
                <c:pt idx="98">
                  <c:v>1.7557233541209254</c:v>
                </c:pt>
                <c:pt idx="99">
                  <c:v>1.7656161674863251</c:v>
                </c:pt>
                <c:pt idx="100">
                  <c:v>1.7677194853316611</c:v>
                </c:pt>
                <c:pt idx="101">
                  <c:v>1.7631514943722071</c:v>
                </c:pt>
                <c:pt idx="102">
                  <c:v>1.7492220182076088</c:v>
                </c:pt>
                <c:pt idx="103">
                  <c:v>1.7436034860969962</c:v>
                </c:pt>
                <c:pt idx="104">
                  <c:v>1.7478468940794851</c:v>
                </c:pt>
                <c:pt idx="105">
                  <c:v>1.7490006156012063</c:v>
                </c:pt>
                <c:pt idx="106">
                  <c:v>1.7526345125890097</c:v>
                </c:pt>
                <c:pt idx="107">
                  <c:v>1.7463654886138493</c:v>
                </c:pt>
                <c:pt idx="108">
                  <c:v>1.7438071796616574</c:v>
                </c:pt>
                <c:pt idx="109">
                  <c:v>1.7389461285243297</c:v>
                </c:pt>
                <c:pt idx="110">
                  <c:v>1.7331193619685803</c:v>
                </c:pt>
                <c:pt idx="111">
                  <c:v>1.7265744165332628</c:v>
                </c:pt>
                <c:pt idx="112">
                  <c:v>1.7222768885214004</c:v>
                </c:pt>
                <c:pt idx="113">
                  <c:v>1.7300588578065441</c:v>
                </c:pt>
                <c:pt idx="114">
                  <c:v>1.7390251738297682</c:v>
                </c:pt>
                <c:pt idx="115">
                  <c:v>1.727382853204297</c:v>
                </c:pt>
                <c:pt idx="116">
                  <c:v>1.7271342224074395</c:v>
                </c:pt>
                <c:pt idx="117">
                  <c:v>1.7289431220196416</c:v>
                </c:pt>
                <c:pt idx="118">
                  <c:v>1.71767727794006</c:v>
                </c:pt>
                <c:pt idx="119">
                  <c:v>1.7151265908974236</c:v>
                </c:pt>
                <c:pt idx="120">
                  <c:v>1.7211175840883441</c:v>
                </c:pt>
                <c:pt idx="121">
                  <c:v>1.7168756303341948</c:v>
                </c:pt>
                <c:pt idx="122">
                  <c:v>1.7104764972393738</c:v>
                </c:pt>
                <c:pt idx="123">
                  <c:v>1.7089236810479485</c:v>
                </c:pt>
                <c:pt idx="124">
                  <c:v>1.7008122117933484</c:v>
                </c:pt>
                <c:pt idx="125">
                  <c:v>1.7018063032808135</c:v>
                </c:pt>
                <c:pt idx="126">
                  <c:v>1.6950714224120618</c:v>
                </c:pt>
                <c:pt idx="127">
                  <c:v>1.654449142913333</c:v>
                </c:pt>
                <c:pt idx="128">
                  <c:v>1.6485421106085607</c:v>
                </c:pt>
                <c:pt idx="129">
                  <c:v>1.6440142088085243</c:v>
                </c:pt>
                <c:pt idx="130">
                  <c:v>1.6472293237210913</c:v>
                </c:pt>
                <c:pt idx="131">
                  <c:v>1.6327522953003577</c:v>
                </c:pt>
                <c:pt idx="132">
                  <c:v>1.6258242431434156</c:v>
                </c:pt>
                <c:pt idx="133">
                  <c:v>1.6166062506906218</c:v>
                </c:pt>
                <c:pt idx="134">
                  <c:v>1.6316810268521913</c:v>
                </c:pt>
                <c:pt idx="135">
                  <c:v>1.6164242738195593</c:v>
                </c:pt>
                <c:pt idx="136">
                  <c:v>1.6140531714588384</c:v>
                </c:pt>
                <c:pt idx="137">
                  <c:v>1.6042519766680234</c:v>
                </c:pt>
                <c:pt idx="138">
                  <c:v>1.5979627192568138</c:v>
                </c:pt>
                <c:pt idx="139">
                  <c:v>1.5987734055620297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33104"/>
        <c:axId val="1417282128"/>
      </c:scatterChart>
      <c:valAx>
        <c:axId val="141763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282128"/>
        <c:crossesAt val="0"/>
        <c:crossBetween val="midCat"/>
        <c:majorUnit val="10"/>
      </c:valAx>
      <c:valAx>
        <c:axId val="14172821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633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'6316'!$A$2:$A$179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'6316'!$P$2:$P$177</c:f>
              <c:numCache>
                <c:formatCode>General</c:formatCode>
                <c:ptCount val="176"/>
                <c:pt idx="4">
                  <c:v>-0.1037810102721278</c:v>
                </c:pt>
                <c:pt idx="5">
                  <c:v>-0.85839944696960935</c:v>
                </c:pt>
                <c:pt idx="6">
                  <c:v>-0.55894649568637689</c:v>
                </c:pt>
                <c:pt idx="7">
                  <c:v>-1.0876522115816629</c:v>
                </c:pt>
                <c:pt idx="8">
                  <c:v>-1.5213917205985634</c:v>
                </c:pt>
                <c:pt idx="9">
                  <c:v>-1.0008821286274978</c:v>
                </c:pt>
                <c:pt idx="10">
                  <c:v>-1.5413736857308233</c:v>
                </c:pt>
                <c:pt idx="11">
                  <c:v>-1.2981328266519538</c:v>
                </c:pt>
                <c:pt idx="12">
                  <c:v>-1.001671876026264</c:v>
                </c:pt>
                <c:pt idx="13">
                  <c:v>0.89480585665680701</c:v>
                </c:pt>
                <c:pt idx="14">
                  <c:v>0.81914290957356661</c:v>
                </c:pt>
                <c:pt idx="15">
                  <c:v>0.58848559782142762</c:v>
                </c:pt>
                <c:pt idx="16">
                  <c:v>-2.1764206678467179E-2</c:v>
                </c:pt>
                <c:pt idx="17">
                  <c:v>-1.3154009026866567</c:v>
                </c:pt>
                <c:pt idx="18">
                  <c:v>-0.96559799122596324</c:v>
                </c:pt>
                <c:pt idx="19">
                  <c:v>-1.0805928191314871</c:v>
                </c:pt>
                <c:pt idx="20">
                  <c:v>-0.82646366181275188</c:v>
                </c:pt>
                <c:pt idx="21">
                  <c:v>-0.73166865641951451</c:v>
                </c:pt>
                <c:pt idx="22">
                  <c:v>-1.0426259668417299</c:v>
                </c:pt>
                <c:pt idx="23">
                  <c:v>-1.3008120350875199</c:v>
                </c:pt>
                <c:pt idx="24">
                  <c:v>-1.7899795057259356</c:v>
                </c:pt>
                <c:pt idx="25">
                  <c:v>-1.7125143410540504</c:v>
                </c:pt>
                <c:pt idx="26">
                  <c:v>-2.3895631154167383</c:v>
                </c:pt>
                <c:pt idx="27">
                  <c:v>-1.9429828647764615</c:v>
                </c:pt>
                <c:pt idx="28">
                  <c:v>-1.8149904393069096</c:v>
                </c:pt>
                <c:pt idx="29">
                  <c:v>-1.6231714319344184</c:v>
                </c:pt>
                <c:pt idx="30">
                  <c:v>-0.60620966988607394</c:v>
                </c:pt>
                <c:pt idx="31">
                  <c:v>0.36715406635954562</c:v>
                </c:pt>
                <c:pt idx="32">
                  <c:v>1.1593924071272939</c:v>
                </c:pt>
                <c:pt idx="33">
                  <c:v>1.3645540406954757</c:v>
                </c:pt>
                <c:pt idx="34">
                  <c:v>2.1273182463513054</c:v>
                </c:pt>
                <c:pt idx="35">
                  <c:v>2.181279598597071</c:v>
                </c:pt>
                <c:pt idx="36">
                  <c:v>2.1275154734535011</c:v>
                </c:pt>
                <c:pt idx="37">
                  <c:v>1.3053074274225351</c:v>
                </c:pt>
                <c:pt idx="38">
                  <c:v>-0.37272271001325868</c:v>
                </c:pt>
                <c:pt idx="39">
                  <c:v>-0.56974230799618164</c:v>
                </c:pt>
                <c:pt idx="40">
                  <c:v>-0.56915542003146402</c:v>
                </c:pt>
                <c:pt idx="41">
                  <c:v>-0.22559857415936349</c:v>
                </c:pt>
                <c:pt idx="42">
                  <c:v>-1.0490262249838365</c:v>
                </c:pt>
                <c:pt idx="43">
                  <c:v>-0.64657766369207703</c:v>
                </c:pt>
                <c:pt idx="44">
                  <c:v>-1.534747594037448</c:v>
                </c:pt>
                <c:pt idx="45">
                  <c:v>-2.2746110768378136</c:v>
                </c:pt>
                <c:pt idx="46">
                  <c:v>-1.9821200183029404</c:v>
                </c:pt>
                <c:pt idx="47">
                  <c:v>-1.9233478264083441</c:v>
                </c:pt>
                <c:pt idx="48">
                  <c:v>-2.0322131314864</c:v>
                </c:pt>
                <c:pt idx="49">
                  <c:v>-0.83213716617170308</c:v>
                </c:pt>
                <c:pt idx="50">
                  <c:v>-1.1712052527463932</c:v>
                </c:pt>
                <c:pt idx="51">
                  <c:v>-0.22823989052650004</c:v>
                </c:pt>
                <c:pt idx="52">
                  <c:v>0.51496610083215877</c:v>
                </c:pt>
                <c:pt idx="53">
                  <c:v>0.52313107766337441</c:v>
                </c:pt>
                <c:pt idx="54">
                  <c:v>-0.12047834116841118</c:v>
                </c:pt>
                <c:pt idx="55">
                  <c:v>-0.19938934147174162</c:v>
                </c:pt>
                <c:pt idx="56">
                  <c:v>-0.21506719299201482</c:v>
                </c:pt>
                <c:pt idx="57">
                  <c:v>-0.43679919992255112</c:v>
                </c:pt>
                <c:pt idx="58">
                  <c:v>-0.71822251235634571</c:v>
                </c:pt>
                <c:pt idx="59">
                  <c:v>-0.68952353564917845</c:v>
                </c:pt>
                <c:pt idx="60">
                  <c:v>-1.2402483092519017</c:v>
                </c:pt>
                <c:pt idx="61">
                  <c:v>-0.61115954273253847</c:v>
                </c:pt>
                <c:pt idx="62">
                  <c:v>-0.61738916288406831</c:v>
                </c:pt>
                <c:pt idx="63">
                  <c:v>-0.15691554108992573</c:v>
                </c:pt>
                <c:pt idx="64">
                  <c:v>-0.3416007398626259</c:v>
                </c:pt>
                <c:pt idx="65">
                  <c:v>-2.6005450178458758E-2</c:v>
                </c:pt>
                <c:pt idx="66">
                  <c:v>-1.5221361336806402E-3</c:v>
                </c:pt>
                <c:pt idx="67">
                  <c:v>0.2225646690333031</c:v>
                </c:pt>
                <c:pt idx="68">
                  <c:v>0.5180645324562505</c:v>
                </c:pt>
                <c:pt idx="69">
                  <c:v>0.52890932016605374</c:v>
                </c:pt>
                <c:pt idx="70">
                  <c:v>0.55246052118921007</c:v>
                </c:pt>
                <c:pt idx="71">
                  <c:v>0.24164042903160013</c:v>
                </c:pt>
                <c:pt idx="72">
                  <c:v>0.80428450829841158</c:v>
                </c:pt>
                <c:pt idx="73">
                  <c:v>0.61827368092048662</c:v>
                </c:pt>
                <c:pt idx="74">
                  <c:v>0.7557515146843623</c:v>
                </c:pt>
                <c:pt idx="75">
                  <c:v>0.43454926214495404</c:v>
                </c:pt>
                <c:pt idx="76">
                  <c:v>0.47287178529595697</c:v>
                </c:pt>
                <c:pt idx="77">
                  <c:v>0.75796265773758043</c:v>
                </c:pt>
                <c:pt idx="78">
                  <c:v>-0.15294693294306935</c:v>
                </c:pt>
                <c:pt idx="79">
                  <c:v>0.20338544951773388</c:v>
                </c:pt>
                <c:pt idx="80">
                  <c:v>-0.2288695966554761</c:v>
                </c:pt>
                <c:pt idx="81">
                  <c:v>-0.13832584046573412</c:v>
                </c:pt>
                <c:pt idx="82">
                  <c:v>-1.0102676377670927</c:v>
                </c:pt>
                <c:pt idx="83">
                  <c:v>-1.2420472086085448</c:v>
                </c:pt>
                <c:pt idx="84">
                  <c:v>-1.4018075695295165</c:v>
                </c:pt>
                <c:pt idx="85">
                  <c:v>-1.9132752415668832</c:v>
                </c:pt>
                <c:pt idx="86">
                  <c:v>-1.7007018417354709</c:v>
                </c:pt>
                <c:pt idx="87">
                  <c:v>-1.3936732441877409</c:v>
                </c:pt>
                <c:pt idx="88">
                  <c:v>-1.3637589848776421</c:v>
                </c:pt>
                <c:pt idx="89">
                  <c:v>-1.4741909202279437</c:v>
                </c:pt>
                <c:pt idx="90">
                  <c:v>-0.64818881181688914</c:v>
                </c:pt>
                <c:pt idx="91">
                  <c:v>-0.60227330541265167</c:v>
                </c:pt>
                <c:pt idx="92">
                  <c:v>-0.8078697657396362</c:v>
                </c:pt>
                <c:pt idx="93">
                  <c:v>-0.77991902390293255</c:v>
                </c:pt>
                <c:pt idx="94">
                  <c:v>-0.49936926428822215</c:v>
                </c:pt>
                <c:pt idx="95">
                  <c:v>-0.52164017498072834</c:v>
                </c:pt>
                <c:pt idx="96">
                  <c:v>-0.33936537477881729</c:v>
                </c:pt>
                <c:pt idx="97">
                  <c:v>-0.38215495468778832</c:v>
                </c:pt>
                <c:pt idx="98">
                  <c:v>-0.70779749959606197</c:v>
                </c:pt>
                <c:pt idx="99">
                  <c:v>-7.1563612008474969E-2</c:v>
                </c:pt>
                <c:pt idx="100">
                  <c:v>0.20039703342805718</c:v>
                </c:pt>
                <c:pt idx="101">
                  <c:v>0.16037607730232945</c:v>
                </c:pt>
                <c:pt idx="102">
                  <c:v>-0.31743171087734423</c:v>
                </c:pt>
                <c:pt idx="103">
                  <c:v>-0.40658088463411135</c:v>
                </c:pt>
                <c:pt idx="104">
                  <c:v>-3.4539615138132918E-2</c:v>
                </c:pt>
                <c:pt idx="105">
                  <c:v>0.1930134649243779</c:v>
                </c:pt>
                <c:pt idx="106">
                  <c:v>0.53655114961323735</c:v>
                </c:pt>
                <c:pt idx="107">
                  <c:v>0.41698193390619936</c:v>
                </c:pt>
                <c:pt idx="108">
                  <c:v>0.4709431077646653</c:v>
                </c:pt>
                <c:pt idx="109">
                  <c:v>0.41721728707299544</c:v>
                </c:pt>
                <c:pt idx="110">
                  <c:v>0.31833009674476959</c:v>
                </c:pt>
                <c:pt idx="111">
                  <c:v>0.18585750307037749</c:v>
                </c:pt>
                <c:pt idx="112">
                  <c:v>0.15848465933486378</c:v>
                </c:pt>
                <c:pt idx="113">
                  <c:v>0.6960056052679322</c:v>
                </c:pt>
                <c:pt idx="114">
                  <c:v>1.28891214388801</c:v>
                </c:pt>
                <c:pt idx="115">
                  <c:v>0.91806244579204466</c:v>
                </c:pt>
                <c:pt idx="116">
                  <c:v>1.0800349726067906</c:v>
                </c:pt>
                <c:pt idx="117">
                  <c:v>1.3382272444617795</c:v>
                </c:pt>
                <c:pt idx="118">
                  <c:v>0.98498335044026086</c:v>
                </c:pt>
                <c:pt idx="119">
                  <c:v>1.0393009604373717</c:v>
                </c:pt>
                <c:pt idx="120">
                  <c:v>1.4930674877720402</c:v>
                </c:pt>
                <c:pt idx="121">
                  <c:v>1.4682935562491515</c:v>
                </c:pt>
                <c:pt idx="122">
                  <c:v>1.3426398295837301</c:v>
                </c:pt>
                <c:pt idx="123">
                  <c:v>1.4436225476462141</c:v>
                </c:pt>
                <c:pt idx="124">
                  <c:v>1.2378919735176228</c:v>
                </c:pt>
                <c:pt idx="125">
                  <c:v>1.457980006585331</c:v>
                </c:pt>
                <c:pt idx="126">
                  <c:v>1.3166251437115626</c:v>
                </c:pt>
                <c:pt idx="127">
                  <c:v>-0.40946297116945451</c:v>
                </c:pt>
                <c:pt idx="128">
                  <c:v>-0.51210376332657048</c:v>
                </c:pt>
                <c:pt idx="129">
                  <c:v>-0.55024996286010452</c:v>
                </c:pt>
                <c:pt idx="130">
                  <c:v>-0.2262964866617907</c:v>
                </c:pt>
                <c:pt idx="131">
                  <c:v>-0.7297103792516545</c:v>
                </c:pt>
                <c:pt idx="132">
                  <c:v>-0.88009883502733655</c:v>
                </c:pt>
                <c:pt idx="133">
                  <c:v>-1.1375756091355216</c:v>
                </c:pt>
                <c:pt idx="134">
                  <c:v>-0.25900890505107621</c:v>
                </c:pt>
                <c:pt idx="135">
                  <c:v>-0.79888636728155416</c:v>
                </c:pt>
                <c:pt idx="136">
                  <c:v>-0.73617053763679663</c:v>
                </c:pt>
                <c:pt idx="137">
                  <c:v>-1.0209205807203423</c:v>
                </c:pt>
                <c:pt idx="138">
                  <c:v>-1.1414360065292264</c:v>
                </c:pt>
                <c:pt idx="139">
                  <c:v>-0.92992485757335663</c:v>
                </c:pt>
                <c:pt idx="140">
                  <c:v>-0.35585853404514389</c:v>
                </c:pt>
                <c:pt idx="141">
                  <c:v>-0.3671344763261129</c:v>
                </c:pt>
                <c:pt idx="142">
                  <c:v>-0.24429013758902021</c:v>
                </c:pt>
                <c:pt idx="143">
                  <c:v>0.15160870505228366</c:v>
                </c:pt>
                <c:pt idx="144">
                  <c:v>5.548373134225365E-2</c:v>
                </c:pt>
                <c:pt idx="145">
                  <c:v>-2.9104213882354193E-2</c:v>
                </c:pt>
                <c:pt idx="146">
                  <c:v>0.25763027892382873</c:v>
                </c:pt>
                <c:pt idx="147">
                  <c:v>0.58634042847166645</c:v>
                </c:pt>
                <c:pt idx="148">
                  <c:v>0.56513638205778083</c:v>
                </c:pt>
                <c:pt idx="149">
                  <c:v>0.55632170438558126</c:v>
                </c:pt>
                <c:pt idx="150">
                  <c:v>0.76086013999762003</c:v>
                </c:pt>
                <c:pt idx="151">
                  <c:v>0.70416925581217615</c:v>
                </c:pt>
                <c:pt idx="152">
                  <c:v>1.0945750124297198</c:v>
                </c:pt>
                <c:pt idx="153">
                  <c:v>0.95571276794137461</c:v>
                </c:pt>
                <c:pt idx="154">
                  <c:v>1.4107530485309074</c:v>
                </c:pt>
                <c:pt idx="155">
                  <c:v>1.7724647929715418</c:v>
                </c:pt>
                <c:pt idx="156">
                  <c:v>1.6156718877986562</c:v>
                </c:pt>
                <c:pt idx="157">
                  <c:v>1.9226653929634765</c:v>
                </c:pt>
                <c:pt idx="158">
                  <c:v>2.1056297727342881</c:v>
                </c:pt>
                <c:pt idx="159">
                  <c:v>2.4088979849587298</c:v>
                </c:pt>
                <c:pt idx="160">
                  <c:v>2.1111937820087894</c:v>
                </c:pt>
                <c:pt idx="161">
                  <c:v>2.564983848864776</c:v>
                </c:pt>
                <c:pt idx="162">
                  <c:v>2.2842790739283347</c:v>
                </c:pt>
                <c:pt idx="163">
                  <c:v>2.0189674538252591</c:v>
                </c:pt>
                <c:pt idx="164">
                  <c:v>2.3721725469631596</c:v>
                </c:pt>
                <c:pt idx="165">
                  <c:v>2.5211799386277876</c:v>
                </c:pt>
                <c:pt idx="166">
                  <c:v>2.8073693641168047</c:v>
                </c:pt>
                <c:pt idx="167">
                  <c:v>2.7428483491007025</c:v>
                </c:pt>
                <c:pt idx="168">
                  <c:v>2.7622396906532427</c:v>
                </c:pt>
                <c:pt idx="169">
                  <c:v>2.4471383972505532</c:v>
                </c:pt>
                <c:pt idx="170">
                  <c:v>2.8593565674846042</c:v>
                </c:pt>
                <c:pt idx="171">
                  <c:v>2.9849045372298328</c:v>
                </c:pt>
                <c:pt idx="172">
                  <c:v>2.9504017894327457</c:v>
                </c:pt>
                <c:pt idx="173">
                  <c:v>2.6174373913671523</c:v>
                </c:pt>
                <c:pt idx="174">
                  <c:v>2.6818609200469612</c:v>
                </c:pt>
                <c:pt idx="175">
                  <c:v>3.2853105024136924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52096"/>
        <c:axId val="1337109936"/>
      </c:scatterChart>
      <c:valAx>
        <c:axId val="9608520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109936"/>
        <c:crossesAt val="0"/>
        <c:crossBetween val="midCat"/>
        <c:majorUnit val="10"/>
      </c:valAx>
      <c:valAx>
        <c:axId val="133710993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08520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'6316'!$L$1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'6316'!$A$2:$A$141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'6316'!$M$2:$M$177</c:f>
              <c:numCache>
                <c:formatCode>0.00</c:formatCode>
                <c:ptCount val="176"/>
                <c:pt idx="4">
                  <c:v>2.1361468816563089</c:v>
                </c:pt>
                <c:pt idx="5">
                  <c:v>2.1200103768246552</c:v>
                </c:pt>
                <c:pt idx="6">
                  <c:v>2.1264137772191409</c:v>
                </c:pt>
                <c:pt idx="7">
                  <c:v>2.1151081134238003</c:v>
                </c:pt>
                <c:pt idx="8">
                  <c:v>2.105833174802421</c:v>
                </c:pt>
                <c:pt idx="9">
                  <c:v>2.1169635754622851</c:v>
                </c:pt>
                <c:pt idx="10">
                  <c:v>2.1054058872339994</c:v>
                </c:pt>
                <c:pt idx="11">
                  <c:v>2.1106072673049123</c:v>
                </c:pt>
                <c:pt idx="12">
                  <c:v>2.1169466877716374</c:v>
                </c:pt>
                <c:pt idx="13">
                  <c:v>2.157500324693753</c:v>
                </c:pt>
                <c:pt idx="14">
                  <c:v>2.1558823738833683</c:v>
                </c:pt>
                <c:pt idx="15">
                  <c:v>2.150950076122617</c:v>
                </c:pt>
                <c:pt idx="16">
                  <c:v>2.1379007011803295</c:v>
                </c:pt>
                <c:pt idx="17">
                  <c:v>2.1102380126209335</c:v>
                </c:pt>
                <c:pt idx="18">
                  <c:v>2.117718079495015</c:v>
                </c:pt>
                <c:pt idx="19">
                  <c:v>2.1152590690787925</c:v>
                </c:pt>
                <c:pt idx="20">
                  <c:v>2.1206932808280898</c:v>
                </c:pt>
                <c:pt idx="21">
                  <c:v>2.1227203450875307</c:v>
                </c:pt>
                <c:pt idx="22">
                  <c:v>2.116070939377241</c:v>
                </c:pt>
                <c:pt idx="23">
                  <c:v>2.1105499760199886</c:v>
                </c:pt>
                <c:pt idx="24">
                  <c:v>2.1000897846575968</c:v>
                </c:pt>
                <c:pt idx="25">
                  <c:v>2.101746273477938</c:v>
                </c:pt>
                <c:pt idx="26">
                  <c:v>2.0872684920092239</c:v>
                </c:pt>
                <c:pt idx="27">
                  <c:v>2.0968180126964144</c:v>
                </c:pt>
                <c:pt idx="28">
                  <c:v>2.0995549593327083</c:v>
                </c:pt>
                <c:pt idx="29">
                  <c:v>2.1036567519589466</c:v>
                </c:pt>
                <c:pt idx="30">
                  <c:v>2.1254031175244608</c:v>
                </c:pt>
                <c:pt idx="31">
                  <c:v>2.1462171976861155</c:v>
                </c:pt>
                <c:pt idx="32">
                  <c:v>2.1631581537931091</c:v>
                </c:pt>
                <c:pt idx="33">
                  <c:v>2.1675452606147121</c:v>
                </c:pt>
                <c:pt idx="34">
                  <c:v>2.1838559518083227</c:v>
                </c:pt>
                <c:pt idx="35">
                  <c:v>2.1850098430716307</c:v>
                </c:pt>
                <c:pt idx="36">
                  <c:v>2.1838601692458153</c:v>
                </c:pt>
                <c:pt idx="37">
                  <c:v>2.1662783511213237</c:v>
                </c:pt>
                <c:pt idx="38">
                  <c:v>2.1303959235213625</c:v>
                </c:pt>
                <c:pt idx="39">
                  <c:v>2.1261829232285319</c:v>
                </c:pt>
                <c:pt idx="40">
                  <c:v>2.126195473041812</c:v>
                </c:pt>
                <c:pt idx="41">
                  <c:v>2.1335419761667884</c:v>
                </c:pt>
                <c:pt idx="42">
                  <c:v>2.1159340784268434</c:v>
                </c:pt>
                <c:pt idx="43">
                  <c:v>2.1245399020298255</c:v>
                </c:pt>
                <c:pt idx="44">
                  <c:v>2.1055475773324988</c:v>
                </c:pt>
                <c:pt idx="45">
                  <c:v>2.0897265874329922</c:v>
                </c:pt>
                <c:pt idx="46">
                  <c:v>2.0959811170730567</c:v>
                </c:pt>
                <c:pt idx="47">
                  <c:v>2.0972378817005213</c:v>
                </c:pt>
                <c:pt idx="48">
                  <c:v>2.0949099429225084</c:v>
                </c:pt>
                <c:pt idx="49">
                  <c:v>2.1205719605342188</c:v>
                </c:pt>
                <c:pt idx="50">
                  <c:v>2.1133214435163508</c:v>
                </c:pt>
                <c:pt idx="51">
                  <c:v>2.1334854951530104</c:v>
                </c:pt>
                <c:pt idx="52">
                  <c:v>2.1493779601224037</c:v>
                </c:pt>
                <c:pt idx="53">
                  <c:v>2.1495525572190024</c:v>
                </c:pt>
                <c:pt idx="54">
                  <c:v>2.1357898315928852</c:v>
                </c:pt>
                <c:pt idx="55">
                  <c:v>2.1341024255135452</c:v>
                </c:pt>
                <c:pt idx="56">
                  <c:v>2.1337671756514904</c:v>
                </c:pt>
                <c:pt idx="57">
                  <c:v>2.12902573358333</c:v>
                </c:pt>
                <c:pt idx="58">
                  <c:v>2.1230078728738806</c:v>
                </c:pt>
                <c:pt idx="59">
                  <c:v>2.1236215620627181</c:v>
                </c:pt>
                <c:pt idx="60">
                  <c:v>2.1118450502019108</c:v>
                </c:pt>
                <c:pt idx="61">
                  <c:v>2.1252972711215388</c:v>
                </c:pt>
                <c:pt idx="62">
                  <c:v>2.1251640590360847</c:v>
                </c:pt>
                <c:pt idx="63">
                  <c:v>2.1350106708621208</c:v>
                </c:pt>
                <c:pt idx="64">
                  <c:v>2.1310614251805906</c:v>
                </c:pt>
                <c:pt idx="65">
                  <c:v>2.1378100078671243</c:v>
                </c:pt>
                <c:pt idx="66">
                  <c:v>2.1383335507547159</c:v>
                </c:pt>
                <c:pt idx="67">
                  <c:v>2.1431253470300784</c:v>
                </c:pt>
                <c:pt idx="68">
                  <c:v>2.1494442159338725</c:v>
                </c:pt>
                <c:pt idx="69">
                  <c:v>2.1496761171978322</c:v>
                </c:pt>
                <c:pt idx="70">
                  <c:v>2.1501797280965596</c:v>
                </c:pt>
                <c:pt idx="71">
                  <c:v>2.1435332566151226</c:v>
                </c:pt>
                <c:pt idx="72">
                  <c:v>2.1555646468675582</c:v>
                </c:pt>
                <c:pt idx="73">
                  <c:v>2.1515870543933273</c:v>
                </c:pt>
                <c:pt idx="74">
                  <c:v>2.1545268337849954</c:v>
                </c:pt>
                <c:pt idx="75">
                  <c:v>2.1476583537055483</c:v>
                </c:pt>
                <c:pt idx="76">
                  <c:v>2.1484778295491198</c:v>
                </c:pt>
                <c:pt idx="77">
                  <c:v>2.1545741161184591</c:v>
                </c:pt>
                <c:pt idx="78">
                  <c:v>2.1350955342333591</c:v>
                </c:pt>
                <c:pt idx="79">
                  <c:v>2.14271522510179</c:v>
                </c:pt>
                <c:pt idx="80">
                  <c:v>2.1334720297306213</c:v>
                </c:pt>
                <c:pt idx="81">
                  <c:v>2.1354081867182853</c:v>
                </c:pt>
                <c:pt idx="82">
                  <c:v>2.1167628789165693</c:v>
                </c:pt>
                <c:pt idx="83">
                  <c:v>2.1118065831479025</c:v>
                </c:pt>
                <c:pt idx="84">
                  <c:v>2.1083903217493734</c:v>
                </c:pt>
                <c:pt idx="85">
                  <c:v>2.0974532704401243</c:v>
                </c:pt>
                <c:pt idx="86">
                  <c:v>2.1019988679588817</c:v>
                </c:pt>
                <c:pt idx="87">
                  <c:v>2.1085642634049129</c:v>
                </c:pt>
                <c:pt idx="88">
                  <c:v>2.1092039397849458</c:v>
                </c:pt>
                <c:pt idx="89">
                  <c:v>2.1068425007162852</c:v>
                </c:pt>
                <c:pt idx="90">
                  <c:v>2.1245054497845102</c:v>
                </c:pt>
                <c:pt idx="91">
                  <c:v>2.125487291407917</c:v>
                </c:pt>
                <c:pt idx="92">
                  <c:v>2.1210908863983118</c:v>
                </c:pt>
                <c:pt idx="93">
                  <c:v>2.1216885755863339</c:v>
                </c:pt>
                <c:pt idx="94">
                  <c:v>2.127687756538438</c:v>
                </c:pt>
                <c:pt idx="95">
                  <c:v>2.1272115229341177</c:v>
                </c:pt>
                <c:pt idx="96">
                  <c:v>2.131109225469745</c:v>
                </c:pt>
                <c:pt idx="97">
                  <c:v>2.1301942275988113</c:v>
                </c:pt>
                <c:pt idx="98">
                  <c:v>2.1232307978126252</c:v>
                </c:pt>
                <c:pt idx="99">
                  <c:v>2.1368358075789513</c:v>
                </c:pt>
                <c:pt idx="100">
                  <c:v>2.1426513218252135</c:v>
                </c:pt>
                <c:pt idx="101">
                  <c:v>2.141795527266686</c:v>
                </c:pt>
                <c:pt idx="102">
                  <c:v>2.1315782475030138</c:v>
                </c:pt>
                <c:pt idx="103">
                  <c:v>2.1296719117933276</c:v>
                </c:pt>
                <c:pt idx="104">
                  <c:v>2.1376275161767428</c:v>
                </c:pt>
                <c:pt idx="105">
                  <c:v>2.1424934340993902</c:v>
                </c:pt>
                <c:pt idx="106">
                  <c:v>2.1498395274881199</c:v>
                </c:pt>
                <c:pt idx="107">
                  <c:v>2.1472826999138857</c:v>
                </c:pt>
                <c:pt idx="108">
                  <c:v>2.1484365873626201</c:v>
                </c:pt>
                <c:pt idx="109">
                  <c:v>2.1472877326262187</c:v>
                </c:pt>
                <c:pt idx="110">
                  <c:v>2.1451731624713952</c:v>
                </c:pt>
                <c:pt idx="111">
                  <c:v>2.1423404134370041</c:v>
                </c:pt>
                <c:pt idx="112">
                  <c:v>2.141755081826068</c:v>
                </c:pt>
                <c:pt idx="113">
                  <c:v>2.1532492475121381</c:v>
                </c:pt>
                <c:pt idx="114">
                  <c:v>2.1659277599362885</c:v>
                </c:pt>
                <c:pt idx="115">
                  <c:v>2.1579976357117436</c:v>
                </c:pt>
                <c:pt idx="116">
                  <c:v>2.1614612013158121</c:v>
                </c:pt>
                <c:pt idx="117">
                  <c:v>2.1669822973289405</c:v>
                </c:pt>
                <c:pt idx="118">
                  <c:v>2.1594286496502852</c:v>
                </c:pt>
                <c:pt idx="119">
                  <c:v>2.1605901590085752</c:v>
                </c:pt>
                <c:pt idx="120">
                  <c:v>2.1702933486004219</c:v>
                </c:pt>
                <c:pt idx="121">
                  <c:v>2.1697635912471989</c:v>
                </c:pt>
                <c:pt idx="122">
                  <c:v>2.1670766545533042</c:v>
                </c:pt>
                <c:pt idx="123">
                  <c:v>2.1692360347628048</c:v>
                </c:pt>
                <c:pt idx="124">
                  <c:v>2.1648367619091311</c:v>
                </c:pt>
                <c:pt idx="125">
                  <c:v>2.1695430497975225</c:v>
                </c:pt>
                <c:pt idx="126">
                  <c:v>2.1665203653296969</c:v>
                </c:pt>
                <c:pt idx="127">
                  <c:v>2.1296102822318947</c:v>
                </c:pt>
                <c:pt idx="128">
                  <c:v>2.1274154463280484</c:v>
                </c:pt>
                <c:pt idx="129">
                  <c:v>2.1265997409289383</c:v>
                </c:pt>
                <c:pt idx="130">
                  <c:v>2.1335270522424317</c:v>
                </c:pt>
                <c:pt idx="131">
                  <c:v>2.1227622202226244</c:v>
                </c:pt>
                <c:pt idx="132">
                  <c:v>2.1195463644666086</c:v>
                </c:pt>
                <c:pt idx="133">
                  <c:v>2.1140405684147412</c:v>
                </c:pt>
                <c:pt idx="134">
                  <c:v>2.1328275409772366</c:v>
                </c:pt>
                <c:pt idx="135">
                  <c:v>2.1212829843455312</c:v>
                </c:pt>
                <c:pt idx="136">
                  <c:v>2.1226240783857362</c:v>
                </c:pt>
                <c:pt idx="137">
                  <c:v>2.1165350799958476</c:v>
                </c:pt>
                <c:pt idx="138">
                  <c:v>2.1139580189855645</c:v>
                </c:pt>
                <c:pt idx="139">
                  <c:v>2.1184809016917066</c:v>
                </c:pt>
                <c:pt idx="140">
                  <c:v>2.1307565413432412</c:v>
                </c:pt>
                <c:pt idx="141">
                  <c:v>2.1305154204160948</c:v>
                </c:pt>
                <c:pt idx="142">
                  <c:v>2.1331422821109238</c:v>
                </c:pt>
                <c:pt idx="143">
                  <c:v>2.1416080487506655</c:v>
                </c:pt>
                <c:pt idx="144">
                  <c:v>2.1395525448996029</c:v>
                </c:pt>
                <c:pt idx="145">
                  <c:v>2.1377437449545735</c:v>
                </c:pt>
                <c:pt idx="146">
                  <c:v>2.1438751781445946</c:v>
                </c:pt>
                <c:pt idx="147">
                  <c:v>2.1509042045484628</c:v>
                </c:pt>
                <c:pt idx="148">
                  <c:v>2.1504507844082053</c:v>
                </c:pt>
                <c:pt idx="149">
                  <c:v>2.1502622943290741</c:v>
                </c:pt>
                <c:pt idx="150">
                  <c:v>2.1546360748968496</c:v>
                </c:pt>
                <c:pt idx="151">
                  <c:v>2.1534238162478658</c:v>
                </c:pt>
                <c:pt idx="152">
                  <c:v>2.1617721205982536</c:v>
                </c:pt>
                <c:pt idx="153">
                  <c:v>2.1588027374369743</c:v>
                </c:pt>
                <c:pt idx="154">
                  <c:v>2.1685331645366155</c:v>
                </c:pt>
                <c:pt idx="155">
                  <c:v>2.1762678858579978</c:v>
                </c:pt>
                <c:pt idx="156">
                  <c:v>2.1729150795272063</c:v>
                </c:pt>
                <c:pt idx="157">
                  <c:v>2.1794797245696178</c:v>
                </c:pt>
                <c:pt idx="158">
                  <c:v>2.1833921728409762</c:v>
                </c:pt>
                <c:pt idx="159">
                  <c:v>2.1898771574820399</c:v>
                </c:pt>
                <c:pt idx="160">
                  <c:v>2.1835111517290806</c:v>
                </c:pt>
                <c:pt idx="161">
                  <c:v>2.1932148446820712</c:v>
                </c:pt>
                <c:pt idx="162">
                  <c:v>2.187212348934878</c:v>
                </c:pt>
                <c:pt idx="163">
                  <c:v>2.1815390151923002</c:v>
                </c:pt>
                <c:pt idx="164">
                  <c:v>2.1890918331660139</c:v>
                </c:pt>
                <c:pt idx="165">
                  <c:v>2.1922781567152652</c:v>
                </c:pt>
                <c:pt idx="166">
                  <c:v>2.198397934370556</c:v>
                </c:pt>
                <c:pt idx="167">
                  <c:v>2.1970182388583352</c:v>
                </c:pt>
                <c:pt idx="168">
                  <c:v>2.197432896732352</c:v>
                </c:pt>
                <c:pt idx="169">
                  <c:v>2.1906948774948347</c:v>
                </c:pt>
                <c:pt idx="170">
                  <c:v>2.199509611103502</c:v>
                </c:pt>
                <c:pt idx="171">
                  <c:v>2.2021942863272672</c:v>
                </c:pt>
                <c:pt idx="172">
                  <c:v>2.2014564912649446</c:v>
                </c:pt>
                <c:pt idx="173">
                  <c:v>2.1943364934529801</c:v>
                </c:pt>
                <c:pt idx="174">
                  <c:v>2.1957141043504338</c:v>
                </c:pt>
                <c:pt idx="175">
                  <c:v>2.2086180656479284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424352"/>
        <c:axId val="1337199584"/>
      </c:scatterChart>
      <c:valAx>
        <c:axId val="133742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199584"/>
        <c:crossesAt val="0"/>
        <c:crossBetween val="midCat"/>
        <c:majorUnit val="10"/>
      </c:valAx>
      <c:valAx>
        <c:axId val="13371995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4243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'6424'!$L$1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'6424'!$A$2:$A$141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'6424'!$L$2:$L$141</c:f>
              <c:numCache>
                <c:formatCode>0.00</c:formatCode>
                <c:ptCount val="140"/>
                <c:pt idx="0">
                  <c:v>1.8362276600670939</c:v>
                </c:pt>
                <c:pt idx="1">
                  <c:v>1.8191276665857177</c:v>
                </c:pt>
                <c:pt idx="2">
                  <c:v>1.8259202588948342</c:v>
                </c:pt>
                <c:pt idx="3">
                  <c:v>1.8211046423845176</c:v>
                </c:pt>
                <c:pt idx="4">
                  <c:v>1.8412289831387685</c:v>
                </c:pt>
                <c:pt idx="5">
                  <c:v>1.8188583019298123</c:v>
                </c:pt>
                <c:pt idx="6">
                  <c:v>1.8083468670272445</c:v>
                </c:pt>
                <c:pt idx="7">
                  <c:v>1.8021759113092291</c:v>
                </c:pt>
                <c:pt idx="8">
                  <c:v>1.800828621032488</c:v>
                </c:pt>
                <c:pt idx="9">
                  <c:v>1.8150784235960467</c:v>
                </c:pt>
                <c:pt idx="10">
                  <c:v>1.861198598413137</c:v>
                </c:pt>
                <c:pt idx="11">
                  <c:v>1.852709134543403</c:v>
                </c:pt>
                <c:pt idx="12">
                  <c:v>1.8651526314213884</c:v>
                </c:pt>
                <c:pt idx="13">
                  <c:v>1.8467171921791252</c:v>
                </c:pt>
                <c:pt idx="14">
                  <c:v>1.8320125928886914</c:v>
                </c:pt>
                <c:pt idx="15">
                  <c:v>1.8006171496685806</c:v>
                </c:pt>
                <c:pt idx="16">
                  <c:v>1.7968234195667052</c:v>
                </c:pt>
                <c:pt idx="17">
                  <c:v>1.7996055231820125</c:v>
                </c:pt>
                <c:pt idx="18">
                  <c:v>1.7870059416255406</c:v>
                </c:pt>
                <c:pt idx="19">
                  <c:v>1.7825730182825581</c:v>
                </c:pt>
                <c:pt idx="20">
                  <c:v>1.7526588724675953</c:v>
                </c:pt>
                <c:pt idx="21">
                  <c:v>1.7367317547425338</c:v>
                </c:pt>
                <c:pt idx="22">
                  <c:v>1.7007199739720786</c:v>
                </c:pt>
                <c:pt idx="23">
                  <c:v>1.7122584260122993</c:v>
                </c:pt>
                <c:pt idx="24">
                  <c:v>1.6834864496144135</c:v>
                </c:pt>
                <c:pt idx="25">
                  <c:v>1.6592435284300582</c:v>
                </c:pt>
                <c:pt idx="26">
                  <c:v>1.6698809129924579</c:v>
                </c:pt>
                <c:pt idx="27">
                  <c:v>1.6549043504390533</c:v>
                </c:pt>
                <c:pt idx="28">
                  <c:v>1.6666741533855935</c:v>
                </c:pt>
                <c:pt idx="29">
                  <c:v>1.671297210652489</c:v>
                </c:pt>
                <c:pt idx="30">
                  <c:v>1.7158936762015606</c:v>
                </c:pt>
                <c:pt idx="31">
                  <c:v>1.7100698568262371</c:v>
                </c:pt>
                <c:pt idx="32">
                  <c:v>1.7112555642029532</c:v>
                </c:pt>
                <c:pt idx="33">
                  <c:v>1.7110419812610425</c:v>
                </c:pt>
                <c:pt idx="34">
                  <c:v>1.7158864461983108</c:v>
                </c:pt>
                <c:pt idx="35">
                  <c:v>1.7174780071658382</c:v>
                </c:pt>
                <c:pt idx="36">
                  <c:v>1.7001690393384699</c:v>
                </c:pt>
                <c:pt idx="37">
                  <c:v>1.7096812944319035</c:v>
                </c:pt>
                <c:pt idx="38">
                  <c:v>1.7136299266767958</c:v>
                </c:pt>
                <c:pt idx="39">
                  <c:v>1.7233591635981582</c:v>
                </c:pt>
                <c:pt idx="40">
                  <c:v>1.7143513691928634</c:v>
                </c:pt>
                <c:pt idx="41">
                  <c:v>1.7127973274022832</c:v>
                </c:pt>
                <c:pt idx="42">
                  <c:v>1.7157830354439092</c:v>
                </c:pt>
                <c:pt idx="43">
                  <c:v>1.7216076412783481</c:v>
                </c:pt>
                <c:pt idx="44">
                  <c:v>1.7130131435483389</c:v>
                </c:pt>
                <c:pt idx="45">
                  <c:v>1.7044661785236737</c:v>
                </c:pt>
                <c:pt idx="46">
                  <c:v>1.7198594968737548</c:v>
                </c:pt>
                <c:pt idx="47">
                  <c:v>1.7269318697937743</c:v>
                </c:pt>
                <c:pt idx="48">
                  <c:v>1.7187129974376312</c:v>
                </c:pt>
                <c:pt idx="49">
                  <c:v>1.7093299946012797</c:v>
                </c:pt>
                <c:pt idx="50">
                  <c:v>1.7132424761229856</c:v>
                </c:pt>
                <c:pt idx="51">
                  <c:v>1.6945220541144763</c:v>
                </c:pt>
                <c:pt idx="52">
                  <c:v>1.6930074778634312</c:v>
                </c:pt>
                <c:pt idx="53">
                  <c:v>1.6630949663094241</c:v>
                </c:pt>
                <c:pt idx="54">
                  <c:v>1.6529623185201743</c:v>
                </c:pt>
                <c:pt idx="55">
                  <c:v>1.6449599640716668</c:v>
                </c:pt>
                <c:pt idx="56">
                  <c:v>1.64331386757088</c:v>
                </c:pt>
                <c:pt idx="57">
                  <c:v>1.6406694771162762</c:v>
                </c:pt>
                <c:pt idx="58">
                  <c:v>1.6312744859653099</c:v>
                </c:pt>
                <c:pt idx="59">
                  <c:v>1.6286710888375207</c:v>
                </c:pt>
                <c:pt idx="60">
                  <c:v>1.6387926034577249</c:v>
                </c:pt>
                <c:pt idx="61">
                  <c:v>1.6451149433417254</c:v>
                </c:pt>
                <c:pt idx="62">
                  <c:v>1.6449342346752105</c:v>
                </c:pt>
                <c:pt idx="63">
                  <c:v>1.6414318765929488</c:v>
                </c:pt>
                <c:pt idx="64">
                  <c:v>1.6265779304281744</c:v>
                </c:pt>
                <c:pt idx="65">
                  <c:v>1.6271473233711939</c:v>
                </c:pt>
                <c:pt idx="66">
                  <c:v>1.6249320981022066</c:v>
                </c:pt>
                <c:pt idx="67">
                  <c:v>1.6244016029423789</c:v>
                </c:pt>
                <c:pt idx="68">
                  <c:v>1.6179494711506199</c:v>
                </c:pt>
                <c:pt idx="69">
                  <c:v>1.6329829583419582</c:v>
                </c:pt>
                <c:pt idx="70">
                  <c:v>1.6106234975193181</c:v>
                </c:pt>
                <c:pt idx="71">
                  <c:v>1.6022963576101055</c:v>
                </c:pt>
                <c:pt idx="72">
                  <c:v>1.6113201708560758</c:v>
                </c:pt>
                <c:pt idx="73">
                  <c:v>1.6045495099580345</c:v>
                </c:pt>
                <c:pt idx="74">
                  <c:v>1.6006772064445123</c:v>
                </c:pt>
                <c:pt idx="75">
                  <c:v>1.5880551008531096</c:v>
                </c:pt>
                <c:pt idx="76">
                  <c:v>1.5841833919625889</c:v>
                </c:pt>
                <c:pt idx="77">
                  <c:v>1.57935354744867</c:v>
                </c:pt>
                <c:pt idx="78">
                  <c:v>1.5657469520681384</c:v>
                </c:pt>
                <c:pt idx="79">
                  <c:v>1.5690222272687155</c:v>
                </c:pt>
                <c:pt idx="80">
                  <c:v>1.5872211368640108</c:v>
                </c:pt>
                <c:pt idx="81">
                  <c:v>1.5827873454246457</c:v>
                </c:pt>
                <c:pt idx="82">
                  <c:v>1.5751329375465679</c:v>
                </c:pt>
                <c:pt idx="83">
                  <c:v>1.5740810485059302</c:v>
                </c:pt>
                <c:pt idx="84">
                  <c:v>1.5580938697234119</c:v>
                </c:pt>
                <c:pt idx="85">
                  <c:v>1.5730651576891501</c:v>
                </c:pt>
                <c:pt idx="86">
                  <c:v>1.5685592800789228</c:v>
                </c:pt>
                <c:pt idx="87">
                  <c:v>1.5456361184455198</c:v>
                </c:pt>
                <c:pt idx="88">
                  <c:v>1.5538860550519202</c:v>
                </c:pt>
                <c:pt idx="89">
                  <c:v>1.5322073371027467</c:v>
                </c:pt>
                <c:pt idx="90">
                  <c:v>1.5478402418606596</c:v>
                </c:pt>
                <c:pt idx="91">
                  <c:v>1.5458576582393582</c:v>
                </c:pt>
                <c:pt idx="92">
                  <c:v>1.5480696544805292</c:v>
                </c:pt>
                <c:pt idx="93">
                  <c:v>1.5587702089540327</c:v>
                </c:pt>
                <c:pt idx="94">
                  <c:v>1.5466841711533148</c:v>
                </c:pt>
                <c:pt idx="95">
                  <c:v>1.5414543902850939</c:v>
                </c:pt>
                <c:pt idx="96">
                  <c:v>1.548526694488821</c:v>
                </c:pt>
                <c:pt idx="97">
                  <c:v>1.5415926217912372</c:v>
                </c:pt>
                <c:pt idx="98">
                  <c:v>1.5303842525028781</c:v>
                </c:pt>
                <c:pt idx="99">
                  <c:v>1.5318251542889982</c:v>
                </c:pt>
                <c:pt idx="100">
                  <c:v>1.5319512645051294</c:v>
                </c:pt>
                <c:pt idx="101">
                  <c:v>1.5264307856340353</c:v>
                </c:pt>
                <c:pt idx="102">
                  <c:v>1.4929513628139477</c:v>
                </c:pt>
                <c:pt idx="103">
                  <c:v>1.4748660692993625</c:v>
                </c:pt>
                <c:pt idx="104">
                  <c:v>1.4788421346372218</c:v>
                </c:pt>
                <c:pt idx="105">
                  <c:v>1.4783035231893533</c:v>
                </c:pt>
                <c:pt idx="106">
                  <c:v>1.4678005684196651</c:v>
                </c:pt>
                <c:pt idx="107">
                  <c:v>1.4689115608780339</c:v>
                </c:pt>
                <c:pt idx="108">
                  <c:v>1.4734953012662304</c:v>
                </c:pt>
                <c:pt idx="109">
                  <c:v>1.4607359708058474</c:v>
                </c:pt>
                <c:pt idx="110">
                  <c:v>1.4587550138640204</c:v>
                </c:pt>
                <c:pt idx="111">
                  <c:v>1.4832644550053409</c:v>
                </c:pt>
                <c:pt idx="112">
                  <c:v>1.4842122705079117</c:v>
                </c:pt>
                <c:pt idx="113">
                  <c:v>1.450070210345761</c:v>
                </c:pt>
                <c:pt idx="114">
                  <c:v>1.4694265770120478</c:v>
                </c:pt>
                <c:pt idx="115">
                  <c:v>1.4898533696726086</c:v>
                </c:pt>
                <c:pt idx="116">
                  <c:v>1.4765574110356692</c:v>
                </c:pt>
                <c:pt idx="117">
                  <c:v>1.4648065463166398</c:v>
                </c:pt>
                <c:pt idx="118">
                  <c:v>1.4565871265115291</c:v>
                </c:pt>
                <c:pt idx="119">
                  <c:v>1.455003047300266</c:v>
                </c:pt>
                <c:pt idx="120">
                  <c:v>1.4554492450553418</c:v>
                </c:pt>
                <c:pt idx="121">
                  <c:v>1.4608980434264283</c:v>
                </c:pt>
                <c:pt idx="122">
                  <c:v>1.4390330714631232</c:v>
                </c:pt>
                <c:pt idx="123">
                  <c:v>1.4363799323977395</c:v>
                </c:pt>
                <c:pt idx="124">
                  <c:v>1.4460370052776264</c:v>
                </c:pt>
                <c:pt idx="125">
                  <c:v>1.4287205110944359</c:v>
                </c:pt>
                <c:pt idx="126">
                  <c:v>1.4274554524623484</c:v>
                </c:pt>
                <c:pt idx="127">
                  <c:v>1.4430359937961184</c:v>
                </c:pt>
                <c:pt idx="128">
                  <c:v>1.4379964565651893</c:v>
                </c:pt>
                <c:pt idx="129">
                  <c:v>1.4325578987032672</c:v>
                </c:pt>
                <c:pt idx="130">
                  <c:v>1.4438178560578878</c:v>
                </c:pt>
                <c:pt idx="131">
                  <c:v>1.4354825365654416</c:v>
                </c:pt>
                <c:pt idx="132">
                  <c:v>1.4349975331735647</c:v>
                </c:pt>
                <c:pt idx="133">
                  <c:v>1.4406894911771215</c:v>
                </c:pt>
                <c:pt idx="134">
                  <c:v>1.4236234652096229</c:v>
                </c:pt>
                <c:pt idx="135">
                  <c:v>1.4049621292515886</c:v>
                </c:pt>
                <c:pt idx="136">
                  <c:v>1.396257959675389</c:v>
                </c:pt>
                <c:pt idx="137">
                  <c:v>1.4084820703400196</c:v>
                </c:pt>
                <c:pt idx="138">
                  <c:v>1.3870188946025375</c:v>
                </c:pt>
                <c:pt idx="139">
                  <c:v>1.374765350521866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952448"/>
        <c:axId val="1337421184"/>
      </c:scatterChart>
      <c:valAx>
        <c:axId val="133695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421184"/>
        <c:crossesAt val="0"/>
        <c:crossBetween val="midCat"/>
        <c:majorUnit val="10"/>
      </c:valAx>
      <c:valAx>
        <c:axId val="13374211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9524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'6424'!$A$2:$A$179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'6424'!$P$2:$P$177</c:f>
              <c:numCache>
                <c:formatCode>General</c:formatCode>
                <c:ptCount val="176"/>
                <c:pt idx="4">
                  <c:v>1.4903830786081349</c:v>
                </c:pt>
                <c:pt idx="5">
                  <c:v>0.42084083156040863</c:v>
                </c:pt>
                <c:pt idx="6">
                  <c:v>2.6606632988194692E-5</c:v>
                </c:pt>
                <c:pt idx="7">
                  <c:v>-0.18335343371792551</c:v>
                </c:pt>
                <c:pt idx="8">
                  <c:v>-0.10286789102565824</c:v>
                </c:pt>
                <c:pt idx="9">
                  <c:v>0.83081446769563594</c:v>
                </c:pt>
                <c:pt idx="10">
                  <c:v>3.5078794176979886</c:v>
                </c:pt>
                <c:pt idx="11">
                  <c:v>3.1976716541785328</c:v>
                </c:pt>
                <c:pt idx="12">
                  <c:v>4.0325449415244057</c:v>
                </c:pt>
                <c:pt idx="13">
                  <c:v>3.1782694721168694</c:v>
                </c:pt>
                <c:pt idx="14">
                  <c:v>2.5280795204790407</c:v>
                </c:pt>
                <c:pt idx="15">
                  <c:v>0.96486205509562706</c:v>
                </c:pt>
                <c:pt idx="16">
                  <c:v>0.9115217181330767</c:v>
                </c:pt>
                <c:pt idx="17">
                  <c:v>1.217894594888149</c:v>
                </c:pt>
                <c:pt idx="18">
                  <c:v>0.68285395002756866</c:v>
                </c:pt>
                <c:pt idx="19">
                  <c:v>0.59454827409293698</c:v>
                </c:pt>
                <c:pt idx="20">
                  <c:v>-0.88763881963050073</c:v>
                </c:pt>
                <c:pt idx="21">
                  <c:v>-1.6047033386406637</c:v>
                </c:pt>
                <c:pt idx="22">
                  <c:v>-3.4204450750531197</c:v>
                </c:pt>
                <c:pt idx="23">
                  <c:v>-2.6350798198675243</c:v>
                </c:pt>
                <c:pt idx="24">
                  <c:v>-4.0547876220977583</c:v>
                </c:pt>
                <c:pt idx="25">
                  <c:v>-5.2267456976725386</c:v>
                </c:pt>
                <c:pt idx="26">
                  <c:v>-4.4906709039194563</c:v>
                </c:pt>
                <c:pt idx="27">
                  <c:v>-5.1557378709356945</c:v>
                </c:pt>
                <c:pt idx="28">
                  <c:v>-4.3577171895961078</c:v>
                </c:pt>
                <c:pt idx="29">
                  <c:v>-3.9506399181134682</c:v>
                </c:pt>
                <c:pt idx="30">
                  <c:v>-1.3569253661204352</c:v>
                </c:pt>
                <c:pt idx="31">
                  <c:v>-1.5213162509059448</c:v>
                </c:pt>
                <c:pt idx="32">
                  <c:v>-1.3022699164644178</c:v>
                </c:pt>
                <c:pt idx="33">
                  <c:v>-1.1597679776212773</c:v>
                </c:pt>
                <c:pt idx="34">
                  <c:v>-0.74057919783764203</c:v>
                </c:pt>
                <c:pt idx="35">
                  <c:v>-0.49933173944309883</c:v>
                </c:pt>
                <c:pt idx="36">
                  <c:v>-1.2919866341463087</c:v>
                </c:pt>
                <c:pt idx="37">
                  <c:v>-0.61745900757183791</c:v>
                </c:pt>
                <c:pt idx="38">
                  <c:v>-0.24727433442885033</c:v>
                </c:pt>
                <c:pt idx="39">
                  <c:v>0.43912269669560183</c:v>
                </c:pt>
                <c:pt idx="40">
                  <c:v>0.10056106190542108</c:v>
                </c:pt>
                <c:pt idx="41">
                  <c:v>0.16973682173476218</c:v>
                </c:pt>
                <c:pt idx="42">
                  <c:v>0.48724732843428847</c:v>
                </c:pt>
                <c:pt idx="43">
                  <c:v>0.96005206737698379</c:v>
                </c:pt>
                <c:pt idx="44">
                  <c:v>0.64409871036265864</c:v>
                </c:pt>
                <c:pt idx="45">
                  <c:v>0.33074550154721716</c:v>
                </c:pt>
                <c:pt idx="46">
                  <c:v>1.3269808012639677</c:v>
                </c:pt>
                <c:pt idx="47">
                  <c:v>1.8680412668003077</c:v>
                </c:pt>
                <c:pt idx="48">
                  <c:v>1.5726354808162808</c:v>
                </c:pt>
                <c:pt idx="49">
                  <c:v>1.2135490827254907</c:v>
                </c:pt>
                <c:pt idx="50">
                  <c:v>1.581756228246151</c:v>
                </c:pt>
                <c:pt idx="51">
                  <c:v>0.71189154671595034</c:v>
                </c:pt>
                <c:pt idx="52">
                  <c:v>0.78322616223839636</c:v>
                </c:pt>
                <c:pt idx="53">
                  <c:v>-0.6988715336557012</c:v>
                </c:pt>
                <c:pt idx="54">
                  <c:v>-1.098965233140023</c:v>
                </c:pt>
                <c:pt idx="55">
                  <c:v>-1.3825269920800798</c:v>
                </c:pt>
                <c:pt idx="56">
                  <c:v>-1.31838683641447</c:v>
                </c:pt>
                <c:pt idx="57">
                  <c:v>-1.3088556538170379</c:v>
                </c:pt>
                <c:pt idx="58">
                  <c:v>-1.6685978402629684</c:v>
                </c:pt>
                <c:pt idx="59">
                  <c:v>-1.6568242284978199</c:v>
                </c:pt>
                <c:pt idx="60">
                  <c:v>-0.94896870590461679</c:v>
                </c:pt>
                <c:pt idx="61">
                  <c:v>-0.44893677080021743</c:v>
                </c:pt>
                <c:pt idx="62">
                  <c:v>-0.30463653355722625</c:v>
                </c:pt>
                <c:pt idx="63">
                  <c:v>-0.34203815155723094</c:v>
                </c:pt>
                <c:pt idx="64">
                  <c:v>-1.0003977203779497</c:v>
                </c:pt>
                <c:pt idx="65">
                  <c:v>-0.81506520157416762</c:v>
                </c:pt>
                <c:pt idx="66">
                  <c:v>-0.7820576972244897</c:v>
                </c:pt>
                <c:pt idx="67">
                  <c:v>-0.65689158487515775</c:v>
                </c:pt>
                <c:pt idx="68">
                  <c:v>-0.85565260252216668</c:v>
                </c:pt>
                <c:pt idx="69">
                  <c:v>0.12089910602211429</c:v>
                </c:pt>
                <c:pt idx="70">
                  <c:v>-0.94802936011287997</c:v>
                </c:pt>
                <c:pt idx="71">
                  <c:v>-1.2493576300177216</c:v>
                </c:pt>
                <c:pt idx="72">
                  <c:v>-0.60154889479935569</c:v>
                </c:pt>
                <c:pt idx="73">
                  <c:v>-0.81773418644892137</c:v>
                </c:pt>
                <c:pt idx="74">
                  <c:v>-0.87537266956782522</c:v>
                </c:pt>
                <c:pt idx="75">
                  <c:v>-1.4116454308929165</c:v>
                </c:pt>
                <c:pt idx="76">
                  <c:v>-1.469251386767352</c:v>
                </c:pt>
                <c:pt idx="77">
                  <c:v>-1.5792695627636946</c:v>
                </c:pt>
                <c:pt idx="78">
                  <c:v>-2.1693961776304902</c:v>
                </c:pt>
                <c:pt idx="79">
                  <c:v>-1.8360456819937105</c:v>
                </c:pt>
                <c:pt idx="80">
                  <c:v>-0.68633809471637941</c:v>
                </c:pt>
                <c:pt idx="81">
                  <c:v>-0.77469125751776224</c:v>
                </c:pt>
                <c:pt idx="82">
                  <c:v>-1.0392195395734736</c:v>
                </c:pt>
                <c:pt idx="83">
                  <c:v>-0.94257487051868072</c:v>
                </c:pt>
                <c:pt idx="84">
                  <c:v>-1.6629248673748871</c:v>
                </c:pt>
                <c:pt idx="85">
                  <c:v>-0.68977559938697119</c:v>
                </c:pt>
                <c:pt idx="86">
                  <c:v>-0.7820720413679656</c:v>
                </c:pt>
                <c:pt idx="87">
                  <c:v>-1.8818362370751511</c:v>
                </c:pt>
                <c:pt idx="88">
                  <c:v>-1.2763603321887513</c:v>
                </c:pt>
                <c:pt idx="89">
                  <c:v>-2.3080505989924314</c:v>
                </c:pt>
                <c:pt idx="90">
                  <c:v>-1.2987093722661369</c:v>
                </c:pt>
                <c:pt idx="91">
                  <c:v>-1.2529758352439797</c:v>
                </c:pt>
                <c:pt idx="92">
                  <c:v>-0.97778914179807441</c:v>
                </c:pt>
                <c:pt idx="93">
                  <c:v>-0.23825880876120228</c:v>
                </c:pt>
                <c:pt idx="94">
                  <c:v>-0.74520743020516411</c:v>
                </c:pt>
                <c:pt idx="95">
                  <c:v>-0.87710304372133674</c:v>
                </c:pt>
                <c:pt idx="96">
                  <c:v>-0.336046337124071</c:v>
                </c:pt>
                <c:pt idx="97">
                  <c:v>-0.56117062968224785</c:v>
                </c:pt>
                <c:pt idx="98">
                  <c:v>-1.0201087668686135</c:v>
                </c:pt>
                <c:pt idx="99">
                  <c:v>-0.78710271186882008</c:v>
                </c:pt>
                <c:pt idx="100">
                  <c:v>-0.62601877676291651</c:v>
                </c:pt>
                <c:pt idx="101">
                  <c:v>-0.77381623897723573</c:v>
                </c:pt>
                <c:pt idx="102">
                  <c:v>-2.4510321768692886</c:v>
                </c:pt>
                <c:pt idx="103">
                  <c:v>-3.2861538704379618</c:v>
                </c:pt>
                <c:pt idx="104">
                  <c:v>-2.9144685440762643</c:v>
                </c:pt>
                <c:pt idx="105">
                  <c:v>-2.7897464113316737</c:v>
                </c:pt>
                <c:pt idx="106">
                  <c:v>-3.2100967535056522</c:v>
                </c:pt>
                <c:pt idx="107">
                  <c:v>-2.9951374967712665</c:v>
                </c:pt>
                <c:pt idx="108">
                  <c:v>-2.5902109488924174</c:v>
                </c:pt>
                <c:pt idx="109">
                  <c:v>-3.1339902258542796</c:v>
                </c:pt>
                <c:pt idx="110">
                  <c:v>-3.0881677057272245</c:v>
                </c:pt>
                <c:pt idx="111">
                  <c:v>-1.593259543083184</c:v>
                </c:pt>
                <c:pt idx="112">
                  <c:v>-1.3872264407649839</c:v>
                </c:pt>
                <c:pt idx="113">
                  <c:v>-3.100690163819241</c:v>
                </c:pt>
                <c:pt idx="114">
                  <c:v>-1.8876670152528936</c:v>
                </c:pt>
                <c:pt idx="115">
                  <c:v>-0.6160891052665628</c:v>
                </c:pt>
                <c:pt idx="116">
                  <c:v>-1.1892231765043551</c:v>
                </c:pt>
                <c:pt idx="117">
                  <c:v>-1.6778370602479431</c:v>
                </c:pt>
                <c:pt idx="118">
                  <c:v>-1.9732727929483853</c:v>
                </c:pt>
                <c:pt idx="119">
                  <c:v>-1.9057401490478041</c:v>
                </c:pt>
                <c:pt idx="120">
                  <c:v>-1.7271466900918975</c:v>
                </c:pt>
                <c:pt idx="121">
                  <c:v>-1.2748994828927951</c:v>
                </c:pt>
                <c:pt idx="122">
                  <c:v>-2.3167782722279857</c:v>
                </c:pt>
                <c:pt idx="123">
                  <c:v>-2.3077256587420183</c:v>
                </c:pt>
                <c:pt idx="124">
                  <c:v>-1.6252761664986495</c:v>
                </c:pt>
                <c:pt idx="125">
                  <c:v>-2.4183427701587457</c:v>
                </c:pt>
                <c:pt idx="126">
                  <c:v>-2.3333589675590933</c:v>
                </c:pt>
                <c:pt idx="127">
                  <c:v>-1.3268821404496109</c:v>
                </c:pt>
                <c:pt idx="128">
                  <c:v>-1.4483709898803789</c:v>
                </c:pt>
                <c:pt idx="129">
                  <c:v>-1.5916871846619063</c:v>
                </c:pt>
                <c:pt idx="130">
                  <c:v>-0.82155622867987954</c:v>
                </c:pt>
                <c:pt idx="131">
                  <c:v>-1.1233319405819586</c:v>
                </c:pt>
                <c:pt idx="132">
                  <c:v>-0.99567732399863629</c:v>
                </c:pt>
                <c:pt idx="133">
                  <c:v>-0.53012872619200746</c:v>
                </c:pt>
                <c:pt idx="134">
                  <c:v>-1.3094941429493361</c:v>
                </c:pt>
                <c:pt idx="135">
                  <c:v>-2.1761266817556861</c:v>
                </c:pt>
                <c:pt idx="136">
                  <c:v>-2.4980793407512039</c:v>
                </c:pt>
                <c:pt idx="137">
                  <c:v>-1.6752069833626981</c:v>
                </c:pt>
                <c:pt idx="138">
                  <c:v>-2.6951065959324176</c:v>
                </c:pt>
                <c:pt idx="139">
                  <c:v>-3.2112181957714281</c:v>
                </c:pt>
                <c:pt idx="140">
                  <c:v>-1.6647709660049563</c:v>
                </c:pt>
                <c:pt idx="141">
                  <c:v>-2.7285590819001575</c:v>
                </c:pt>
                <c:pt idx="142">
                  <c:v>-1.7331127057140263</c:v>
                </c:pt>
                <c:pt idx="143">
                  <c:v>-2.9616014603195384</c:v>
                </c:pt>
                <c:pt idx="144">
                  <c:v>-2.0888877815295608</c:v>
                </c:pt>
                <c:pt idx="145">
                  <c:v>-2.2050177135704634</c:v>
                </c:pt>
                <c:pt idx="146">
                  <c:v>-2.0431332084829759</c:v>
                </c:pt>
                <c:pt idx="147">
                  <c:v>-1.9931649274422456</c:v>
                </c:pt>
                <c:pt idx="148">
                  <c:v>-1.5990800132099976</c:v>
                </c:pt>
                <c:pt idx="149">
                  <c:v>-1.329265324915323</c:v>
                </c:pt>
                <c:pt idx="150">
                  <c:v>-0.6814594636709409</c:v>
                </c:pt>
                <c:pt idx="151">
                  <c:v>-1.2945492272775314</c:v>
                </c:pt>
                <c:pt idx="152">
                  <c:v>-1.120265303673694</c:v>
                </c:pt>
                <c:pt idx="153">
                  <c:v>-0.25491375341114941</c:v>
                </c:pt>
                <c:pt idx="154">
                  <c:v>-0.50724985489378382</c:v>
                </c:pt>
                <c:pt idx="155">
                  <c:v>-1.4515723234592317</c:v>
                </c:pt>
                <c:pt idx="156">
                  <c:v>-0.19069245223116763</c:v>
                </c:pt>
                <c:pt idx="157">
                  <c:v>-1.3058216886381206</c:v>
                </c:pt>
                <c:pt idx="158">
                  <c:v>-0.90738234961463771</c:v>
                </c:pt>
                <c:pt idx="159">
                  <c:v>-1.6204511391306697</c:v>
                </c:pt>
                <c:pt idx="160">
                  <c:v>-0.79569411592695405</c:v>
                </c:pt>
                <c:pt idx="161">
                  <c:v>-1.6630550848355539</c:v>
                </c:pt>
                <c:pt idx="162">
                  <c:v>-0.99821817327807005</c:v>
                </c:pt>
                <c:pt idx="163">
                  <c:v>-1.1775460348253755</c:v>
                </c:pt>
                <c:pt idx="164">
                  <c:v>-1.0251864007983842</c:v>
                </c:pt>
                <c:pt idx="165">
                  <c:v>-1.5996251887117743</c:v>
                </c:pt>
                <c:pt idx="166">
                  <c:v>-1.0451267058318454</c:v>
                </c:pt>
                <c:pt idx="167">
                  <c:v>-0.908191326798507</c:v>
                </c:pt>
                <c:pt idx="168">
                  <c:v>-0.53858742880737775</c:v>
                </c:pt>
                <c:pt idx="169">
                  <c:v>-1.2078138463636392</c:v>
                </c:pt>
                <c:pt idx="170">
                  <c:v>-1.2848323145116578</c:v>
                </c:pt>
                <c:pt idx="171">
                  <c:v>-0.81255574329886282</c:v>
                </c:pt>
                <c:pt idx="172">
                  <c:v>-1.4943227291723038</c:v>
                </c:pt>
                <c:pt idx="173">
                  <c:v>-0.69184621462144891</c:v>
                </c:pt>
                <c:pt idx="174">
                  <c:v>-0.76328794057897997</c:v>
                </c:pt>
                <c:pt idx="175">
                  <c:v>-0.68724378899298988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602848"/>
        <c:axId val="961388000"/>
      </c:scatterChart>
      <c:valAx>
        <c:axId val="9606028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1388000"/>
        <c:crossesAt val="0"/>
        <c:crossBetween val="midCat"/>
        <c:majorUnit val="10"/>
      </c:valAx>
      <c:valAx>
        <c:axId val="9613880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06028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'6251'!$L$1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'6251'!$A$2:$A$141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'6251'!$M$2:$M$177</c:f>
              <c:numCache>
                <c:formatCode>0.00</c:formatCode>
                <c:ptCount val="176"/>
                <c:pt idx="4">
                  <c:v>1.6716015595943825</c:v>
                </c:pt>
                <c:pt idx="5">
                  <c:v>1.6667168950124689</c:v>
                </c:pt>
                <c:pt idx="6">
                  <c:v>1.6647923319126463</c:v>
                </c:pt>
                <c:pt idx="7">
                  <c:v>1.6574670965117737</c:v>
                </c:pt>
                <c:pt idx="8">
                  <c:v>1.6716109140416096</c:v>
                </c:pt>
                <c:pt idx="9">
                  <c:v>1.6620017034639429</c:v>
                </c:pt>
                <c:pt idx="10">
                  <c:v>1.6586405166733038</c:v>
                </c:pt>
                <c:pt idx="11">
                  <c:v>1.6620731421606669</c:v>
                </c:pt>
                <c:pt idx="12">
                  <c:v>1.6575554461275659</c:v>
                </c:pt>
                <c:pt idx="13">
                  <c:v>1.6619261287609015</c:v>
                </c:pt>
                <c:pt idx="14">
                  <c:v>1.6617190732664355</c:v>
                </c:pt>
                <c:pt idx="15">
                  <c:v>1.6666316185984893</c:v>
                </c:pt>
                <c:pt idx="16">
                  <c:v>1.6589095349804366</c:v>
                </c:pt>
                <c:pt idx="17">
                  <c:v>1.6708917389787692</c:v>
                </c:pt>
                <c:pt idx="18">
                  <c:v>1.658806629885635</c:v>
                </c:pt>
                <c:pt idx="19">
                  <c:v>1.6582989453689825</c:v>
                </c:pt>
                <c:pt idx="20">
                  <c:v>1.659498345718748</c:v>
                </c:pt>
                <c:pt idx="21">
                  <c:v>1.6454273919500964</c:v>
                </c:pt>
                <c:pt idx="22">
                  <c:v>1.641154478864207</c:v>
                </c:pt>
                <c:pt idx="23">
                  <c:v>1.6371659445454876</c:v>
                </c:pt>
                <c:pt idx="24">
                  <c:v>1.650879521750773</c:v>
                </c:pt>
                <c:pt idx="25">
                  <c:v>1.6553942706573439</c:v>
                </c:pt>
                <c:pt idx="26">
                  <c:v>1.6346924156776108</c:v>
                </c:pt>
                <c:pt idx="27">
                  <c:v>1.6372603287121521</c:v>
                </c:pt>
                <c:pt idx="28">
                  <c:v>1.6465800639957588</c:v>
                </c:pt>
                <c:pt idx="29">
                  <c:v>1.6389010223880371</c:v>
                </c:pt>
                <c:pt idx="30">
                  <c:v>1.6344297676356614</c:v>
                </c:pt>
                <c:pt idx="31">
                  <c:v>1.6195244529458634</c:v>
                </c:pt>
                <c:pt idx="32">
                  <c:v>1.6317880315503959</c:v>
                </c:pt>
                <c:pt idx="33">
                  <c:v>1.6276657195077873</c:v>
                </c:pt>
                <c:pt idx="34">
                  <c:v>1.6298377063469598</c:v>
                </c:pt>
                <c:pt idx="35">
                  <c:v>1.6179220346456364</c:v>
                </c:pt>
                <c:pt idx="36">
                  <c:v>1.6386584057284459</c:v>
                </c:pt>
                <c:pt idx="37">
                  <c:v>1.6280049423244731</c:v>
                </c:pt>
                <c:pt idx="38">
                  <c:v>1.6254960792181896</c:v>
                </c:pt>
                <c:pt idx="39">
                  <c:v>1.6220900973454779</c:v>
                </c:pt>
                <c:pt idx="40">
                  <c:v>1.631624906543174</c:v>
                </c:pt>
                <c:pt idx="41">
                  <c:v>1.6299615220839954</c:v>
                </c:pt>
                <c:pt idx="42">
                  <c:v>1.6171870971905935</c:v>
                </c:pt>
                <c:pt idx="43">
                  <c:v>1.631758925243858</c:v>
                </c:pt>
                <c:pt idx="44">
                  <c:v>1.6203538051289645</c:v>
                </c:pt>
                <c:pt idx="45">
                  <c:v>1.6202906449748453</c:v>
                </c:pt>
                <c:pt idx="46">
                  <c:v>1.6060397561483033</c:v>
                </c:pt>
                <c:pt idx="47">
                  <c:v>1.6193487716891648</c:v>
                </c:pt>
                <c:pt idx="48">
                  <c:v>1.6209854513486177</c:v>
                </c:pt>
                <c:pt idx="49">
                  <c:v>1.6180786768425033</c:v>
                </c:pt>
                <c:pt idx="50">
                  <c:v>1.6150334188679092</c:v>
                </c:pt>
                <c:pt idx="51">
                  <c:v>1.6197826931084693</c:v>
                </c:pt>
                <c:pt idx="52">
                  <c:v>1.6070688296416835</c:v>
                </c:pt>
                <c:pt idx="53">
                  <c:v>1.6060735820278285</c:v>
                </c:pt>
                <c:pt idx="54">
                  <c:v>1.6139857647281406</c:v>
                </c:pt>
                <c:pt idx="55">
                  <c:v>1.6203172541084658</c:v>
                </c:pt>
                <c:pt idx="56">
                  <c:v>1.6195920831357948</c:v>
                </c:pt>
                <c:pt idx="57">
                  <c:v>1.6226291310520546</c:v>
                </c:pt>
                <c:pt idx="58">
                  <c:v>1.6318114142630828</c:v>
                </c:pt>
                <c:pt idx="59">
                  <c:v>1.6357912839606885</c:v>
                </c:pt>
                <c:pt idx="60">
                  <c:v>1.6450920306488941</c:v>
                </c:pt>
                <c:pt idx="61">
                  <c:v>1.644133954187978</c:v>
                </c:pt>
                <c:pt idx="62">
                  <c:v>1.6557310837150583</c:v>
                </c:pt>
                <c:pt idx="63">
                  <c:v>1.6448789048700347</c:v>
                </c:pt>
                <c:pt idx="64">
                  <c:v>1.6397652059271706</c:v>
                </c:pt>
                <c:pt idx="65">
                  <c:v>1.6342080280742604</c:v>
                </c:pt>
                <c:pt idx="66">
                  <c:v>1.6541516850275306</c:v>
                </c:pt>
                <c:pt idx="67">
                  <c:v>1.6692370283038405</c:v>
                </c:pt>
                <c:pt idx="68">
                  <c:v>1.6484145115659332</c:v>
                </c:pt>
                <c:pt idx="69">
                  <c:v>1.6460246319297647</c:v>
                </c:pt>
                <c:pt idx="70">
                  <c:v>1.6481334783838346</c:v>
                </c:pt>
                <c:pt idx="71">
                  <c:v>1.6399852124585803</c:v>
                </c:pt>
                <c:pt idx="72">
                  <c:v>1.6490883214589682</c:v>
                </c:pt>
                <c:pt idx="73">
                  <c:v>1.6506109770288881</c:v>
                </c:pt>
                <c:pt idx="74">
                  <c:v>1.629777879127555</c:v>
                </c:pt>
                <c:pt idx="75">
                  <c:v>1.6311469090889461</c:v>
                </c:pt>
                <c:pt idx="76">
                  <c:v>1.6388564858079495</c:v>
                </c:pt>
                <c:pt idx="77">
                  <c:v>1.6510917882749379</c:v>
                </c:pt>
                <c:pt idx="78">
                  <c:v>1.6477959779844504</c:v>
                </c:pt>
                <c:pt idx="79">
                  <c:v>1.6310055230100982</c:v>
                </c:pt>
                <c:pt idx="80">
                  <c:v>1.6361840451531124</c:v>
                </c:pt>
                <c:pt idx="81">
                  <c:v>1.6389418221745138</c:v>
                </c:pt>
                <c:pt idx="82">
                  <c:v>1.6270336268632577</c:v>
                </c:pt>
                <c:pt idx="83">
                  <c:v>1.6182423369359162</c:v>
                </c:pt>
                <c:pt idx="84">
                  <c:v>1.6320226734629313</c:v>
                </c:pt>
                <c:pt idx="85">
                  <c:v>1.6358110193863724</c:v>
                </c:pt>
                <c:pt idx="86">
                  <c:v>1.6418961277462218</c:v>
                </c:pt>
                <c:pt idx="87">
                  <c:v>1.6287307137685143</c:v>
                </c:pt>
                <c:pt idx="88">
                  <c:v>1.6311925375118002</c:v>
                </c:pt>
                <c:pt idx="89">
                  <c:v>1.6486742137434514</c:v>
                </c:pt>
                <c:pt idx="90">
                  <c:v>1.6474406788077669</c:v>
                </c:pt>
                <c:pt idx="91">
                  <c:v>1.6282810569461184</c:v>
                </c:pt>
                <c:pt idx="92">
                  <c:v>1.6391663859859735</c:v>
                </c:pt>
                <c:pt idx="93">
                  <c:v>1.6403256593316093</c:v>
                </c:pt>
                <c:pt idx="94">
                  <c:v>1.630729923274328</c:v>
                </c:pt>
                <c:pt idx="95">
                  <c:v>1.6296133887406772</c:v>
                </c:pt>
                <c:pt idx="96">
                  <c:v>1.6461929486635825</c:v>
                </c:pt>
                <c:pt idx="97">
                  <c:v>1.64143624687265</c:v>
                </c:pt>
                <c:pt idx="98">
                  <c:v>1.6439316296524094</c:v>
                </c:pt>
                <c:pt idx="99">
                  <c:v>1.6385693814462541</c:v>
                </c:pt>
                <c:pt idx="100">
                  <c:v>1.6535100341821711</c:v>
                </c:pt>
                <c:pt idx="101">
                  <c:v>1.672787075859393</c:v>
                </c:pt>
                <c:pt idx="102">
                  <c:v>1.6438208728727381</c:v>
                </c:pt>
                <c:pt idx="103">
                  <c:v>1.6326119235303835</c:v>
                </c:pt>
                <c:pt idx="104">
                  <c:v>1.6462886220762194</c:v>
                </c:pt>
                <c:pt idx="105">
                  <c:v>1.6368653804779754</c:v>
                </c:pt>
                <c:pt idx="106">
                  <c:v>1.6417363680317587</c:v>
                </c:pt>
                <c:pt idx="107">
                  <c:v>1.6297653379223009</c:v>
                </c:pt>
                <c:pt idx="108">
                  <c:v>1.62646745800443</c:v>
                </c:pt>
                <c:pt idx="109">
                  <c:v>1.6306862587474726</c:v>
                </c:pt>
                <c:pt idx="110">
                  <c:v>1.6263132581836237</c:v>
                </c:pt>
                <c:pt idx="111">
                  <c:v>1.6263398133134581</c:v>
                </c:pt>
                <c:pt idx="112">
                  <c:v>1.6166723969637209</c:v>
                </c:pt>
                <c:pt idx="113">
                  <c:v>1.6173620744382289</c:v>
                </c:pt>
                <c:pt idx="114">
                  <c:v>1.620414761291082</c:v>
                </c:pt>
                <c:pt idx="115">
                  <c:v>1.605149956011698</c:v>
                </c:pt>
                <c:pt idx="116">
                  <c:v>1.6159583427146504</c:v>
                </c:pt>
                <c:pt idx="117">
                  <c:v>1.6059351246796751</c:v>
                </c:pt>
                <c:pt idx="118">
                  <c:v>1.6067962519663581</c:v>
                </c:pt>
                <c:pt idx="119">
                  <c:v>1.6330717900550631</c:v>
                </c:pt>
                <c:pt idx="120">
                  <c:v>1.6060898222563649</c:v>
                </c:pt>
                <c:pt idx="121">
                  <c:v>1.6244714252699426</c:v>
                </c:pt>
                <c:pt idx="122">
                  <c:v>1.6182693208392116</c:v>
                </c:pt>
                <c:pt idx="123">
                  <c:v>1.631397295153864</c:v>
                </c:pt>
                <c:pt idx="124">
                  <c:v>1.6425177484981284</c:v>
                </c:pt>
                <c:pt idx="125">
                  <c:v>1.6272824816202722</c:v>
                </c:pt>
                <c:pt idx="126">
                  <c:v>1.6442893849862363</c:v>
                </c:pt>
                <c:pt idx="127">
                  <c:v>1.6316418493094331</c:v>
                </c:pt>
                <c:pt idx="128">
                  <c:v>1.6309100726448871</c:v>
                </c:pt>
                <c:pt idx="129">
                  <c:v>1.6420273572556388</c:v>
                </c:pt>
                <c:pt idx="130">
                  <c:v>1.6387666065307869</c:v>
                </c:pt>
                <c:pt idx="131">
                  <c:v>1.6290570237152444</c:v>
                </c:pt>
                <c:pt idx="132">
                  <c:v>1.6366086065998291</c:v>
                </c:pt>
                <c:pt idx="133">
                  <c:v>1.6396023499797194</c:v>
                </c:pt>
                <c:pt idx="134">
                  <c:v>1.6275715941914648</c:v>
                </c:pt>
                <c:pt idx="135">
                  <c:v>1.6366042282752353</c:v>
                </c:pt>
                <c:pt idx="136">
                  <c:v>1.623573427008566</c:v>
                </c:pt>
                <c:pt idx="137">
                  <c:v>1.6273592730121076</c:v>
                </c:pt>
                <c:pt idx="138">
                  <c:v>1.6179531747393647</c:v>
                </c:pt>
                <c:pt idx="139">
                  <c:v>1.6205839495551952</c:v>
                </c:pt>
                <c:pt idx="140">
                  <c:v>1.643879172633339</c:v>
                </c:pt>
                <c:pt idx="141">
                  <c:v>1.6277233312180264</c:v>
                </c:pt>
                <c:pt idx="142">
                  <c:v>1.6332883290879288</c:v>
                </c:pt>
                <c:pt idx="143">
                  <c:v>1.6350957471027294</c:v>
                </c:pt>
                <c:pt idx="144">
                  <c:v>1.6110438993782579</c:v>
                </c:pt>
                <c:pt idx="145">
                  <c:v>1.6310797364011691</c:v>
                </c:pt>
                <c:pt idx="146">
                  <c:v>1.6241916229158899</c:v>
                </c:pt>
                <c:pt idx="147">
                  <c:v>1.6355070453882741</c:v>
                </c:pt>
                <c:pt idx="148">
                  <c:v>1.6522828565815293</c:v>
                </c:pt>
                <c:pt idx="149">
                  <c:v>1.6597695547562683</c:v>
                </c:pt>
                <c:pt idx="150">
                  <c:v>1.6679883108172076</c:v>
                </c:pt>
                <c:pt idx="151">
                  <c:v>1.7139672390661858</c:v>
                </c:pt>
                <c:pt idx="152">
                  <c:v>1.7054439677280597</c:v>
                </c:pt>
                <c:pt idx="153">
                  <c:v>1.712257399464084</c:v>
                </c:pt>
                <c:pt idx="154">
                  <c:v>1.7061640373081703</c:v>
                </c:pt>
                <c:pt idx="155">
                  <c:v>1.7228542067029586</c:v>
                </c:pt>
                <c:pt idx="156">
                  <c:v>1.7279612394143302</c:v>
                </c:pt>
                <c:pt idx="157">
                  <c:v>1.7308879173684946</c:v>
                </c:pt>
                <c:pt idx="158">
                  <c:v>1.7012036154664836</c:v>
                </c:pt>
                <c:pt idx="159">
                  <c:v>1.6778137571570522</c:v>
                </c:pt>
                <c:pt idx="160">
                  <c:v>1.6776121402332203</c:v>
                </c:pt>
                <c:pt idx="161">
                  <c:v>1.6773690039225837</c:v>
                </c:pt>
                <c:pt idx="162">
                  <c:v>1.6867442232396115</c:v>
                </c:pt>
                <c:pt idx="163">
                  <c:v>1.6774179890935221</c:v>
                </c:pt>
                <c:pt idx="164">
                  <c:v>1.6998313155804567</c:v>
                </c:pt>
                <c:pt idx="165">
                  <c:v>1.6887063731063998</c:v>
                </c:pt>
                <c:pt idx="166">
                  <c:v>1.6921997620203861</c:v>
                </c:pt>
                <c:pt idx="167">
                  <c:v>1.692664885186278</c:v>
                </c:pt>
                <c:pt idx="168">
                  <c:v>1.6859701103956488</c:v>
                </c:pt>
                <c:pt idx="169">
                  <c:v>1.6929834048507864</c:v>
                </c:pt>
                <c:pt idx="170">
                  <c:v>1.681796183421004</c:v>
                </c:pt>
                <c:pt idx="171">
                  <c:v>1.6855883000136189</c:v>
                </c:pt>
                <c:pt idx="172">
                  <c:v>1.683672153628567</c:v>
                </c:pt>
                <c:pt idx="173">
                  <c:v>1.680770004836712</c:v>
                </c:pt>
                <c:pt idx="174">
                  <c:v>1.6838023182899224</c:v>
                </c:pt>
                <c:pt idx="175">
                  <c:v>1.7000592946261581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26912"/>
        <c:axId val="1249184240"/>
      </c:scatterChart>
      <c:valAx>
        <c:axId val="12450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184240"/>
        <c:crossesAt val="0"/>
        <c:crossBetween val="midCat"/>
        <c:majorUnit val="10"/>
      </c:valAx>
      <c:valAx>
        <c:axId val="12491842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0269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'6424'!$L$1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'6424'!$A$2:$A$141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'6424'!$M$2:$M$177</c:f>
              <c:numCache>
                <c:formatCode>0.00</c:formatCode>
                <c:ptCount val="176"/>
                <c:pt idx="4">
                  <c:v>1.8553221220891005</c:v>
                </c:pt>
                <c:pt idx="5">
                  <c:v>1.8357700686702108</c:v>
                </c:pt>
                <c:pt idx="6">
                  <c:v>1.8280772615577092</c:v>
                </c:pt>
                <c:pt idx="7">
                  <c:v>1.8247249336297604</c:v>
                </c:pt>
                <c:pt idx="8">
                  <c:v>1.8261962711430857</c:v>
                </c:pt>
                <c:pt idx="9">
                  <c:v>1.8432647014967107</c:v>
                </c:pt>
                <c:pt idx="10">
                  <c:v>1.8922035041038674</c:v>
                </c:pt>
                <c:pt idx="11">
                  <c:v>1.8865326680242001</c:v>
                </c:pt>
                <c:pt idx="12">
                  <c:v>1.9017947926922518</c:v>
                </c:pt>
                <c:pt idx="13">
                  <c:v>1.886177981240055</c:v>
                </c:pt>
                <c:pt idx="14">
                  <c:v>1.8742920097396876</c:v>
                </c:pt>
                <c:pt idx="15">
                  <c:v>1.845715194309643</c:v>
                </c:pt>
                <c:pt idx="16">
                  <c:v>1.8447400919978343</c:v>
                </c:pt>
                <c:pt idx="17">
                  <c:v>1.8503408234032079</c:v>
                </c:pt>
                <c:pt idx="18">
                  <c:v>1.8405598696368024</c:v>
                </c:pt>
                <c:pt idx="19">
                  <c:v>1.8389455740838863</c:v>
                </c:pt>
                <c:pt idx="20">
                  <c:v>1.8118500560589901</c:v>
                </c:pt>
                <c:pt idx="21">
                  <c:v>1.7987415661239949</c:v>
                </c:pt>
                <c:pt idx="22">
                  <c:v>1.7655484131436061</c:v>
                </c:pt>
                <c:pt idx="23">
                  <c:v>1.7799054929738931</c:v>
                </c:pt>
                <c:pt idx="24">
                  <c:v>1.7539521443660737</c:v>
                </c:pt>
                <c:pt idx="25">
                  <c:v>1.732527850971785</c:v>
                </c:pt>
                <c:pt idx="26">
                  <c:v>1.745983863324251</c:v>
                </c:pt>
                <c:pt idx="27">
                  <c:v>1.7338259285609128</c:v>
                </c:pt>
                <c:pt idx="28">
                  <c:v>1.7484143592975194</c:v>
                </c:pt>
                <c:pt idx="29">
                  <c:v>1.7558560443544813</c:v>
                </c:pt>
                <c:pt idx="30">
                  <c:v>1.8032711376936195</c:v>
                </c:pt>
                <c:pt idx="31">
                  <c:v>1.8002659461083623</c:v>
                </c:pt>
                <c:pt idx="32">
                  <c:v>1.8042702812751448</c:v>
                </c:pt>
                <c:pt idx="33">
                  <c:v>1.8068753261233004</c:v>
                </c:pt>
                <c:pt idx="34">
                  <c:v>1.8145384188506353</c:v>
                </c:pt>
                <c:pt idx="35">
                  <c:v>1.8189486076082291</c:v>
                </c:pt>
                <c:pt idx="36">
                  <c:v>1.8044582675709271</c:v>
                </c:pt>
                <c:pt idx="37">
                  <c:v>1.8167891504544271</c:v>
                </c:pt>
                <c:pt idx="38">
                  <c:v>1.8235564104893858</c:v>
                </c:pt>
                <c:pt idx="39">
                  <c:v>1.8361042752008148</c:v>
                </c:pt>
                <c:pt idx="40">
                  <c:v>1.8299151085855863</c:v>
                </c:pt>
                <c:pt idx="41">
                  <c:v>1.8311796945850725</c:v>
                </c:pt>
                <c:pt idx="42">
                  <c:v>1.8369840304167648</c:v>
                </c:pt>
                <c:pt idx="43">
                  <c:v>1.8456272640412701</c:v>
                </c:pt>
                <c:pt idx="44">
                  <c:v>1.8398513941013275</c:v>
                </c:pt>
                <c:pt idx="45">
                  <c:v>1.8341230568667286</c:v>
                </c:pt>
                <c:pt idx="46">
                  <c:v>1.8523350030068761</c:v>
                </c:pt>
                <c:pt idx="47">
                  <c:v>1.862226003716962</c:v>
                </c:pt>
                <c:pt idx="48">
                  <c:v>1.8568257591508854</c:v>
                </c:pt>
                <c:pt idx="49">
                  <c:v>1.8502613841046003</c:v>
                </c:pt>
                <c:pt idx="50">
                  <c:v>1.8569924934163726</c:v>
                </c:pt>
                <c:pt idx="51">
                  <c:v>1.8410906991979297</c:v>
                </c:pt>
                <c:pt idx="52">
                  <c:v>1.8423947507369509</c:v>
                </c:pt>
                <c:pt idx="53">
                  <c:v>1.8153008669730104</c:v>
                </c:pt>
                <c:pt idx="54">
                  <c:v>1.8079868469738269</c:v>
                </c:pt>
                <c:pt idx="55">
                  <c:v>1.8028031203153858</c:v>
                </c:pt>
                <c:pt idx="56">
                  <c:v>1.8039756516046654</c:v>
                </c:pt>
                <c:pt idx="57">
                  <c:v>1.804149888940128</c:v>
                </c:pt>
                <c:pt idx="58">
                  <c:v>1.7975735255792282</c:v>
                </c:pt>
                <c:pt idx="59">
                  <c:v>1.7977887562415054</c:v>
                </c:pt>
                <c:pt idx="60">
                  <c:v>1.810728898651776</c:v>
                </c:pt>
                <c:pt idx="61">
                  <c:v>1.8198698663258428</c:v>
                </c:pt>
                <c:pt idx="62">
                  <c:v>1.8225077854493943</c:v>
                </c:pt>
                <c:pt idx="63">
                  <c:v>1.8218240551571991</c:v>
                </c:pt>
                <c:pt idx="64">
                  <c:v>1.8097887367824912</c:v>
                </c:pt>
                <c:pt idx="65">
                  <c:v>1.8131767575155771</c:v>
                </c:pt>
                <c:pt idx="66">
                  <c:v>1.8137801600366561</c:v>
                </c:pt>
                <c:pt idx="67">
                  <c:v>1.816068292666895</c:v>
                </c:pt>
                <c:pt idx="68">
                  <c:v>1.8124347886652024</c:v>
                </c:pt>
                <c:pt idx="69">
                  <c:v>1.830286903646607</c:v>
                </c:pt>
                <c:pt idx="70">
                  <c:v>1.8107460706140333</c:v>
                </c:pt>
                <c:pt idx="71">
                  <c:v>1.8052375584948872</c:v>
                </c:pt>
                <c:pt idx="72">
                  <c:v>1.8170799995309239</c:v>
                </c:pt>
                <c:pt idx="73">
                  <c:v>1.8131279664229489</c:v>
                </c:pt>
                <c:pt idx="74">
                  <c:v>1.8120742906994931</c:v>
                </c:pt>
                <c:pt idx="75">
                  <c:v>1.8022708128981568</c:v>
                </c:pt>
                <c:pt idx="76">
                  <c:v>1.8012177317977027</c:v>
                </c:pt>
                <c:pt idx="77">
                  <c:v>1.7992065150738501</c:v>
                </c:pt>
                <c:pt idx="78">
                  <c:v>1.7884185474833849</c:v>
                </c:pt>
                <c:pt idx="79">
                  <c:v>1.7945124504740284</c:v>
                </c:pt>
                <c:pt idx="80">
                  <c:v>1.81552998785939</c:v>
                </c:pt>
                <c:pt idx="81">
                  <c:v>1.8139148242100915</c:v>
                </c:pt>
                <c:pt idx="82">
                  <c:v>1.8090790441220801</c:v>
                </c:pt>
                <c:pt idx="83">
                  <c:v>1.8108457828715088</c:v>
                </c:pt>
                <c:pt idx="84">
                  <c:v>1.7976772318790568</c:v>
                </c:pt>
                <c:pt idx="85">
                  <c:v>1.8154671476348616</c:v>
                </c:pt>
                <c:pt idx="86">
                  <c:v>1.8137798978147006</c:v>
                </c:pt>
                <c:pt idx="87">
                  <c:v>1.7936753639713641</c:v>
                </c:pt>
                <c:pt idx="88">
                  <c:v>1.8047439283678308</c:v>
                </c:pt>
                <c:pt idx="89">
                  <c:v>1.7858838382087237</c:v>
                </c:pt>
                <c:pt idx="90">
                  <c:v>1.8043353707567031</c:v>
                </c:pt>
                <c:pt idx="91">
                  <c:v>1.8051714149254681</c:v>
                </c:pt>
                <c:pt idx="92">
                  <c:v>1.8102020389567055</c:v>
                </c:pt>
                <c:pt idx="93">
                  <c:v>1.8237212212202754</c:v>
                </c:pt>
                <c:pt idx="94">
                  <c:v>1.8144538112096238</c:v>
                </c:pt>
                <c:pt idx="95">
                  <c:v>1.8120426581314693</c:v>
                </c:pt>
                <c:pt idx="96">
                  <c:v>1.8219335901252629</c:v>
                </c:pt>
                <c:pt idx="97">
                  <c:v>1.8178181452177455</c:v>
                </c:pt>
                <c:pt idx="98">
                  <c:v>1.8094284037194528</c:v>
                </c:pt>
                <c:pt idx="99">
                  <c:v>1.8136879332956393</c:v>
                </c:pt>
                <c:pt idx="100">
                  <c:v>1.816632671301837</c:v>
                </c:pt>
                <c:pt idx="101">
                  <c:v>1.8139308202208093</c:v>
                </c:pt>
                <c:pt idx="102">
                  <c:v>1.783270025190788</c:v>
                </c:pt>
                <c:pt idx="103">
                  <c:v>1.7680033594662692</c:v>
                </c:pt>
                <c:pt idx="104">
                  <c:v>1.7747980525941949</c:v>
                </c:pt>
                <c:pt idx="105">
                  <c:v>1.777078068936393</c:v>
                </c:pt>
                <c:pt idx="106">
                  <c:v>1.7693937419567711</c:v>
                </c:pt>
                <c:pt idx="107">
                  <c:v>1.7733233622052063</c:v>
                </c:pt>
                <c:pt idx="108">
                  <c:v>1.7807257303834692</c:v>
                </c:pt>
                <c:pt idx="109">
                  <c:v>1.7707850277131527</c:v>
                </c:pt>
                <c:pt idx="110">
                  <c:v>1.7716226985613921</c:v>
                </c:pt>
                <c:pt idx="111">
                  <c:v>1.7989507674927789</c:v>
                </c:pt>
                <c:pt idx="112">
                  <c:v>1.8027172107854161</c:v>
                </c:pt>
                <c:pt idx="113">
                  <c:v>1.7713937784133318</c:v>
                </c:pt>
                <c:pt idx="114">
                  <c:v>1.7935687728696852</c:v>
                </c:pt>
                <c:pt idx="115">
                  <c:v>1.8168141933203124</c:v>
                </c:pt>
                <c:pt idx="116">
                  <c:v>1.8063368624734393</c:v>
                </c:pt>
                <c:pt idx="117">
                  <c:v>1.7974046255444762</c:v>
                </c:pt>
                <c:pt idx="118">
                  <c:v>1.7920038335294319</c:v>
                </c:pt>
                <c:pt idx="119">
                  <c:v>1.7932383821082354</c:v>
                </c:pt>
                <c:pt idx="120">
                  <c:v>1.7965032076533776</c:v>
                </c:pt>
                <c:pt idx="121">
                  <c:v>1.8047706338145304</c:v>
                </c:pt>
                <c:pt idx="122">
                  <c:v>1.7857242896412919</c:v>
                </c:pt>
                <c:pt idx="123">
                  <c:v>1.7858897783659746</c:v>
                </c:pt>
                <c:pt idx="124">
                  <c:v>1.7983654790359278</c:v>
                </c:pt>
                <c:pt idx="125">
                  <c:v>1.7838676126428037</c:v>
                </c:pt>
                <c:pt idx="126">
                  <c:v>1.7854211818007826</c:v>
                </c:pt>
                <c:pt idx="127">
                  <c:v>1.8038203509246191</c:v>
                </c:pt>
                <c:pt idx="128">
                  <c:v>1.8015994414837564</c:v>
                </c:pt>
                <c:pt idx="129">
                  <c:v>1.7989795114119007</c:v>
                </c:pt>
                <c:pt idx="130">
                  <c:v>1.8130580965565877</c:v>
                </c:pt>
                <c:pt idx="131">
                  <c:v>1.8075414048542078</c:v>
                </c:pt>
                <c:pt idx="132">
                  <c:v>1.8098750292523973</c:v>
                </c:pt>
                <c:pt idx="133">
                  <c:v>1.8183856150460207</c:v>
                </c:pt>
                <c:pt idx="134">
                  <c:v>1.8041382168685884</c:v>
                </c:pt>
                <c:pt idx="135">
                  <c:v>1.7882955087006205</c:v>
                </c:pt>
                <c:pt idx="136">
                  <c:v>1.7824099669144875</c:v>
                </c:pt>
                <c:pt idx="137">
                  <c:v>1.7974527053691844</c:v>
                </c:pt>
                <c:pt idx="138">
                  <c:v>1.7788081574217687</c:v>
                </c:pt>
                <c:pt idx="139">
                  <c:v>1.7693732411311636</c:v>
                </c:pt>
                <c:pt idx="140">
                  <c:v>1.7976434837787538</c:v>
                </c:pt>
                <c:pt idx="141">
                  <c:v>1.7781966202950761</c:v>
                </c:pt>
                <c:pt idx="142">
                  <c:v>1.7963941443073865</c:v>
                </c:pt>
                <c:pt idx="143">
                  <c:v>1.7739364266988922</c:v>
                </c:pt>
                <c:pt idx="144">
                  <c:v>1.7898903027745663</c:v>
                </c:pt>
                <c:pt idx="145">
                  <c:v>1.7877673584579081</c:v>
                </c:pt>
                <c:pt idx="146">
                  <c:v>1.7907267314980082</c:v>
                </c:pt>
                <c:pt idx="147">
                  <c:v>1.7916401900386645</c:v>
                </c:pt>
                <c:pt idx="148">
                  <c:v>1.7988443648301851</c:v>
                </c:pt>
                <c:pt idx="149">
                  <c:v>1.803776784482892</c:v>
                </c:pt>
                <c:pt idx="150">
                  <c:v>1.8156191729804778</c:v>
                </c:pt>
                <c:pt idx="151">
                  <c:v>1.8044114214010532</c:v>
                </c:pt>
                <c:pt idx="152">
                  <c:v>1.8075974653313065</c:v>
                </c:pt>
                <c:pt idx="153">
                  <c:v>1.8234167560452126</c:v>
                </c:pt>
                <c:pt idx="154">
                  <c:v>1.8188038583786441</c:v>
                </c:pt>
                <c:pt idx="155">
                  <c:v>1.8015409186481057</c:v>
                </c:pt>
                <c:pt idx="156">
                  <c:v>1.8245907707367945</c:v>
                </c:pt>
                <c:pt idx="157">
                  <c:v>1.8042053521529304</c:v>
                </c:pt>
                <c:pt idx="158">
                  <c:v>1.8114891291727517</c:v>
                </c:pt>
                <c:pt idx="159">
                  <c:v>1.7984536842406373</c:v>
                </c:pt>
                <c:pt idx="160">
                  <c:v>1.8135308758333917</c:v>
                </c:pt>
                <c:pt idx="161">
                  <c:v>1.7976748514039012</c:v>
                </c:pt>
                <c:pt idx="162">
                  <c:v>1.8098285805768279</c:v>
                </c:pt>
                <c:pt idx="163">
                  <c:v>1.8065503295884762</c:v>
                </c:pt>
                <c:pt idx="164">
                  <c:v>1.8093355806728546</c:v>
                </c:pt>
                <c:pt idx="165">
                  <c:v>1.7988343986034532</c:v>
                </c:pt>
                <c:pt idx="166">
                  <c:v>1.8089710565876402</c:v>
                </c:pt>
                <c:pt idx="167">
                  <c:v>1.811474340448737</c:v>
                </c:pt>
                <c:pt idx="168">
                  <c:v>1.8182309834680286</c:v>
                </c:pt>
                <c:pt idx="169">
                  <c:v>1.8059970107553935</c:v>
                </c:pt>
                <c:pt idx="170">
                  <c:v>1.8045890540265894</c:v>
                </c:pt>
                <c:pt idx="171">
                  <c:v>1.8132226323394904</c:v>
                </c:pt>
                <c:pt idx="172">
                  <c:v>1.8007594084099749</c:v>
                </c:pt>
                <c:pt idx="173">
                  <c:v>1.815429295198657</c:v>
                </c:pt>
                <c:pt idx="174">
                  <c:v>1.8141232855986482</c:v>
                </c:pt>
                <c:pt idx="175">
                  <c:v>1.8155134310726653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37392"/>
        <c:axId val="1273376400"/>
      </c:scatterChart>
      <c:valAx>
        <c:axId val="127303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376400"/>
        <c:crossesAt val="0"/>
        <c:crossBetween val="midCat"/>
        <c:majorUnit val="10"/>
      </c:valAx>
      <c:valAx>
        <c:axId val="12733764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0373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'6427'!$L$1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'6427'!$A$2:$A$141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'6427'!$L$2:$L$141</c:f>
              <c:numCache>
                <c:formatCode>0.00</c:formatCode>
                <c:ptCount val="140"/>
                <c:pt idx="0">
                  <c:v>1.7333343858968611</c:v>
                </c:pt>
                <c:pt idx="1">
                  <c:v>1.7519196105884707</c:v>
                </c:pt>
                <c:pt idx="2">
                  <c:v>1.7687335171567586</c:v>
                </c:pt>
                <c:pt idx="3">
                  <c:v>1.7814334650634158</c:v>
                </c:pt>
                <c:pt idx="4">
                  <c:v>1.7420192629655888</c:v>
                </c:pt>
                <c:pt idx="5">
                  <c:v>1.7288467673012435</c:v>
                </c:pt>
                <c:pt idx="6">
                  <c:v>1.7105765219174436</c:v>
                </c:pt>
                <c:pt idx="7">
                  <c:v>1.5585432986921379</c:v>
                </c:pt>
                <c:pt idx="8">
                  <c:v>1.5021744644223198</c:v>
                </c:pt>
                <c:pt idx="9">
                  <c:v>1.5369887855044988</c:v>
                </c:pt>
                <c:pt idx="10">
                  <c:v>1.7911386162364376</c:v>
                </c:pt>
                <c:pt idx="11">
                  <c:v>1.7645024035237231</c:v>
                </c:pt>
                <c:pt idx="12">
                  <c:v>1.7454554241907629</c:v>
                </c:pt>
                <c:pt idx="13">
                  <c:v>1.7514123263596917</c:v>
                </c:pt>
                <c:pt idx="14">
                  <c:v>1.7330046558401881</c:v>
                </c:pt>
                <c:pt idx="15">
                  <c:v>1.7174937066932194</c:v>
                </c:pt>
                <c:pt idx="16">
                  <c:v>1.7117155239535209</c:v>
                </c:pt>
                <c:pt idx="17">
                  <c:v>1.6907470888445888</c:v>
                </c:pt>
                <c:pt idx="18">
                  <c:v>1.6801888136658008</c:v>
                </c:pt>
                <c:pt idx="19">
                  <c:v>1.6581916914357853</c:v>
                </c:pt>
                <c:pt idx="20">
                  <c:v>1.6858276156474423</c:v>
                </c:pt>
                <c:pt idx="21">
                  <c:v>1.6790552229766005</c:v>
                </c:pt>
                <c:pt idx="22">
                  <c:v>1.6500649204063973</c:v>
                </c:pt>
                <c:pt idx="23">
                  <c:v>1.6980594082344842</c:v>
                </c:pt>
                <c:pt idx="24">
                  <c:v>1.6892326150033024</c:v>
                </c:pt>
                <c:pt idx="25">
                  <c:v>1.6809288673492337</c:v>
                </c:pt>
                <c:pt idx="26">
                  <c:v>1.7219832887498974</c:v>
                </c:pt>
                <c:pt idx="27">
                  <c:v>1.7010049908952358</c:v>
                </c:pt>
                <c:pt idx="28">
                  <c:v>1.7188735146772345</c:v>
                </c:pt>
                <c:pt idx="29">
                  <c:v>1.7033739010755475</c:v>
                </c:pt>
                <c:pt idx="30">
                  <c:v>1.7077706847129226</c:v>
                </c:pt>
                <c:pt idx="31">
                  <c:v>1.7092197781288394</c:v>
                </c:pt>
                <c:pt idx="32">
                  <c:v>1.6604459374096987</c:v>
                </c:pt>
                <c:pt idx="33">
                  <c:v>1.6559094562275243</c:v>
                </c:pt>
                <c:pt idx="34">
                  <c:v>1.655110276806671</c:v>
                </c:pt>
                <c:pt idx="35">
                  <c:v>1.6529869323927429</c:v>
                </c:pt>
                <c:pt idx="36">
                  <c:v>1.6653911531572627</c:v>
                </c:pt>
                <c:pt idx="37">
                  <c:v>1.6431737515908291</c:v>
                </c:pt>
                <c:pt idx="38">
                  <c:v>1.6508739424126038</c:v>
                </c:pt>
                <c:pt idx="39">
                  <c:v>1.6223534519165408</c:v>
                </c:pt>
                <c:pt idx="40">
                  <c:v>1.6565931228976039</c:v>
                </c:pt>
                <c:pt idx="41">
                  <c:v>1.6389490335835608</c:v>
                </c:pt>
                <c:pt idx="42">
                  <c:v>1.6591529665666431</c:v>
                </c:pt>
                <c:pt idx="43">
                  <c:v>1.6616094879306205</c:v>
                </c:pt>
                <c:pt idx="44">
                  <c:v>1.6692021123049459</c:v>
                </c:pt>
                <c:pt idx="45">
                  <c:v>1.6583989749317207</c:v>
                </c:pt>
                <c:pt idx="46">
                  <c:v>1.6827634216429004</c:v>
                </c:pt>
                <c:pt idx="47">
                  <c:v>1.6189446836221555</c:v>
                </c:pt>
                <c:pt idx="48">
                  <c:v>1.6331281156131803</c:v>
                </c:pt>
                <c:pt idx="49">
                  <c:v>1.648836964150586</c:v>
                </c:pt>
                <c:pt idx="50">
                  <c:v>1.6160258771933473</c:v>
                </c:pt>
                <c:pt idx="51">
                  <c:v>1.6069303992986701</c:v>
                </c:pt>
                <c:pt idx="52">
                  <c:v>1.5794344063275372</c:v>
                </c:pt>
                <c:pt idx="53">
                  <c:v>1.5723625592677646</c:v>
                </c:pt>
                <c:pt idx="54">
                  <c:v>1.5617014977994979</c:v>
                </c:pt>
                <c:pt idx="55">
                  <c:v>1.5726006950516167</c:v>
                </c:pt>
                <c:pt idx="56">
                  <c:v>1.5420625579072627</c:v>
                </c:pt>
                <c:pt idx="57">
                  <c:v>1.5383761213159055</c:v>
                </c:pt>
                <c:pt idx="58">
                  <c:v>1.587724425160711</c:v>
                </c:pt>
                <c:pt idx="59">
                  <c:v>1.58083094627816</c:v>
                </c:pt>
                <c:pt idx="60">
                  <c:v>1.6183923183720035</c:v>
                </c:pt>
                <c:pt idx="61">
                  <c:v>1.5875472345046009</c:v>
                </c:pt>
                <c:pt idx="62">
                  <c:v>1.5981432652324534</c:v>
                </c:pt>
                <c:pt idx="63">
                  <c:v>1.5715795582857015</c:v>
                </c:pt>
                <c:pt idx="64">
                  <c:v>1.5766476854926912</c:v>
                </c:pt>
                <c:pt idx="65">
                  <c:v>1.5738833041394291</c:v>
                </c:pt>
                <c:pt idx="66">
                  <c:v>1.5932591475224009</c:v>
                </c:pt>
                <c:pt idx="67">
                  <c:v>1.6344668879771667</c:v>
                </c:pt>
                <c:pt idx="68">
                  <c:v>1.6130578867655527</c:v>
                </c:pt>
                <c:pt idx="69">
                  <c:v>1.6236128865360833</c:v>
                </c:pt>
                <c:pt idx="70">
                  <c:v>1.6167883691388962</c:v>
                </c:pt>
                <c:pt idx="71">
                  <c:v>1.5806785720292011</c:v>
                </c:pt>
                <c:pt idx="72">
                  <c:v>1.5602118432187109</c:v>
                </c:pt>
                <c:pt idx="73">
                  <c:v>1.5364507161052865</c:v>
                </c:pt>
                <c:pt idx="74">
                  <c:v>1.5442744138991342</c:v>
                </c:pt>
                <c:pt idx="75">
                  <c:v>1.4979551912117413</c:v>
                </c:pt>
                <c:pt idx="76">
                  <c:v>1.5085191581541249</c:v>
                </c:pt>
                <c:pt idx="77">
                  <c:v>1.5335257735342567</c:v>
                </c:pt>
                <c:pt idx="78">
                  <c:v>1.5445480715260838</c:v>
                </c:pt>
                <c:pt idx="79">
                  <c:v>1.521073518794797</c:v>
                </c:pt>
                <c:pt idx="80">
                  <c:v>1.542647750995348</c:v>
                </c:pt>
                <c:pt idx="81">
                  <c:v>1.5394206825753955</c:v>
                </c:pt>
                <c:pt idx="82">
                  <c:v>1.5576166569275494</c:v>
                </c:pt>
                <c:pt idx="83">
                  <c:v>1.5469485845090603</c:v>
                </c:pt>
                <c:pt idx="84">
                  <c:v>1.5646280962120005</c:v>
                </c:pt>
                <c:pt idx="85">
                  <c:v>1.5628853506267164</c:v>
                </c:pt>
                <c:pt idx="86">
                  <c:v>1.5720939801764482</c:v>
                </c:pt>
                <c:pt idx="87">
                  <c:v>1.5406625418139321</c:v>
                </c:pt>
                <c:pt idx="88">
                  <c:v>1.5332667795712049</c:v>
                </c:pt>
                <c:pt idx="89">
                  <c:v>1.5334459507891904</c:v>
                </c:pt>
                <c:pt idx="90">
                  <c:v>1.5442182740084873</c:v>
                </c:pt>
                <c:pt idx="91">
                  <c:v>1.5182910750184109</c:v>
                </c:pt>
                <c:pt idx="92">
                  <c:v>1.5229603459095225</c:v>
                </c:pt>
                <c:pt idx="93">
                  <c:v>1.5474996502584144</c:v>
                </c:pt>
                <c:pt idx="94">
                  <c:v>1.5083242516401718</c:v>
                </c:pt>
                <c:pt idx="95">
                  <c:v>1.4850697338167496</c:v>
                </c:pt>
                <c:pt idx="96">
                  <c:v>1.4717860295079801</c:v>
                </c:pt>
                <c:pt idx="97">
                  <c:v>1.4647149475412926</c:v>
                </c:pt>
                <c:pt idx="98">
                  <c:v>1.4614708925082838</c:v>
                </c:pt>
                <c:pt idx="99">
                  <c:v>1.4859064736408891</c:v>
                </c:pt>
                <c:pt idx="100">
                  <c:v>1.4777801575430574</c:v>
                </c:pt>
                <c:pt idx="101">
                  <c:v>1.4851191910911052</c:v>
                </c:pt>
                <c:pt idx="102">
                  <c:v>1.4927311062695081</c:v>
                </c:pt>
                <c:pt idx="103">
                  <c:v>1.501065447422959</c:v>
                </c:pt>
                <c:pt idx="104">
                  <c:v>1.4884103061271039</c:v>
                </c:pt>
                <c:pt idx="105">
                  <c:v>1.5031400205343293</c:v>
                </c:pt>
                <c:pt idx="106">
                  <c:v>1.4997427565696928</c:v>
                </c:pt>
                <c:pt idx="107">
                  <c:v>1.4951093859080904</c:v>
                </c:pt>
                <c:pt idx="108">
                  <c:v>1.4921870995586122</c:v>
                </c:pt>
                <c:pt idx="109">
                  <c:v>1.5106161580345208</c:v>
                </c:pt>
                <c:pt idx="110">
                  <c:v>1.4939352147533667</c:v>
                </c:pt>
                <c:pt idx="111">
                  <c:v>1.4822988901651835</c:v>
                </c:pt>
                <c:pt idx="112">
                  <c:v>1.4813511600234457</c:v>
                </c:pt>
                <c:pt idx="113">
                  <c:v>1.4689173638928468</c:v>
                </c:pt>
                <c:pt idx="114">
                  <c:v>1.4256881845521474</c:v>
                </c:pt>
                <c:pt idx="115">
                  <c:v>1.4249572627645617</c:v>
                </c:pt>
                <c:pt idx="116">
                  <c:v>1.4168433708602082</c:v>
                </c:pt>
                <c:pt idx="117">
                  <c:v>1.41652603256663</c:v>
                </c:pt>
                <c:pt idx="118">
                  <c:v>1.417865439448345</c:v>
                </c:pt>
                <c:pt idx="119">
                  <c:v>1.4335360603984049</c:v>
                </c:pt>
                <c:pt idx="120">
                  <c:v>1.4096083188435728</c:v>
                </c:pt>
                <c:pt idx="121">
                  <c:v>1.4254600183415682</c:v>
                </c:pt>
                <c:pt idx="122">
                  <c:v>1.4227318782788712</c:v>
                </c:pt>
                <c:pt idx="123">
                  <c:v>1.4044428628561396</c:v>
                </c:pt>
                <c:pt idx="124">
                  <c:v>1.4144550385598766</c:v>
                </c:pt>
                <c:pt idx="125">
                  <c:v>1.3935075494644729</c:v>
                </c:pt>
                <c:pt idx="126">
                  <c:v>1.3956572833409102</c:v>
                </c:pt>
                <c:pt idx="127">
                  <c:v>1.3692007911393929</c:v>
                </c:pt>
                <c:pt idx="128">
                  <c:v>1.3741196729655463</c:v>
                </c:pt>
                <c:pt idx="129">
                  <c:v>1.3890606296070858</c:v>
                </c:pt>
                <c:pt idx="130">
                  <c:v>1.3706609358399633</c:v>
                </c:pt>
                <c:pt idx="131">
                  <c:v>1.3798689216726057</c:v>
                </c:pt>
                <c:pt idx="132">
                  <c:v>1.4411703578177189</c:v>
                </c:pt>
                <c:pt idx="133">
                  <c:v>1.3746325075656352</c:v>
                </c:pt>
                <c:pt idx="134">
                  <c:v>1.3777004314645571</c:v>
                </c:pt>
                <c:pt idx="135">
                  <c:v>1.3794523277549113</c:v>
                </c:pt>
                <c:pt idx="136">
                  <c:v>1.3880199395150061</c:v>
                </c:pt>
                <c:pt idx="137">
                  <c:v>1.4101925709028917</c:v>
                </c:pt>
                <c:pt idx="138">
                  <c:v>1.3987344736919805</c:v>
                </c:pt>
                <c:pt idx="139">
                  <c:v>1.4034327452354154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933824"/>
        <c:axId val="1275365600"/>
      </c:scatterChart>
      <c:valAx>
        <c:axId val="127593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5365600"/>
        <c:crossesAt val="0"/>
        <c:crossBetween val="midCat"/>
        <c:majorUnit val="10"/>
      </c:valAx>
      <c:valAx>
        <c:axId val="1275365600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59338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'6427'!$A$2:$A$179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'6427'!$P$2:$P$177</c:f>
              <c:numCache>
                <c:formatCode>General</c:formatCode>
                <c:ptCount val="176"/>
                <c:pt idx="4">
                  <c:v>-0.30071076365531507</c:v>
                </c:pt>
                <c:pt idx="5">
                  <c:v>-0.89265876718527759</c:v>
                </c:pt>
                <c:pt idx="6">
                  <c:v>-1.7740781590408923</c:v>
                </c:pt>
                <c:pt idx="7">
                  <c:v>-10.251114643392057</c:v>
                </c:pt>
                <c:pt idx="8">
                  <c:v>-13.29593004819743</c:v>
                </c:pt>
                <c:pt idx="9">
                  <c:v>-11.162987417741723</c:v>
                </c:pt>
                <c:pt idx="10">
                  <c:v>3.4247358476139445</c:v>
                </c:pt>
                <c:pt idx="11">
                  <c:v>2.0682621061605246</c:v>
                </c:pt>
                <c:pt idx="12">
                  <c:v>1.142736536678141</c:v>
                </c:pt>
                <c:pt idx="13">
                  <c:v>1.6370351426078553</c:v>
                </c:pt>
                <c:pt idx="14">
                  <c:v>0.74781218113579917</c:v>
                </c:pt>
                <c:pt idx="15">
                  <c:v>2.3077082632023557E-2</c:v>
                </c:pt>
                <c:pt idx="16">
                  <c:v>-0.14899114142520437</c:v>
                </c:pt>
                <c:pt idx="17">
                  <c:v>-1.1836249452632823</c:v>
                </c:pt>
                <c:pt idx="18">
                  <c:v>-1.6271266587653821</c:v>
                </c:pt>
                <c:pt idx="19">
                  <c:v>-2.7201735871153052</c:v>
                </c:pt>
                <c:pt idx="20">
                  <c:v>-0.99485012637528847</c:v>
                </c:pt>
                <c:pt idx="21">
                  <c:v>-1.2233737169949199</c:v>
                </c:pt>
                <c:pt idx="22">
                  <c:v>-2.7135224516889864</c:v>
                </c:pt>
                <c:pt idx="23">
                  <c:v>0.16784475358279893</c:v>
                </c:pt>
                <c:pt idx="24">
                  <c:v>-0.17733622806352245</c:v>
                </c:pt>
                <c:pt idx="25">
                  <c:v>-0.49281651083348543</c:v>
                </c:pt>
                <c:pt idx="26">
                  <c:v>1.9944649165210881</c:v>
                </c:pt>
                <c:pt idx="27">
                  <c:v>0.95927106504314452</c:v>
                </c:pt>
                <c:pt idx="28">
                  <c:v>2.1299609877898011</c:v>
                </c:pt>
                <c:pt idx="29">
                  <c:v>1.4058695685976281</c:v>
                </c:pt>
                <c:pt idx="30">
                  <c:v>1.8115781687139925</c:v>
                </c:pt>
                <c:pt idx="31">
                  <c:v>2.0499046830635512</c:v>
                </c:pt>
                <c:pt idx="32">
                  <c:v>-0.56363546335698722</c:v>
                </c:pt>
                <c:pt idx="33">
                  <c:v>-0.66519471904118865</c:v>
                </c:pt>
                <c:pt idx="34">
                  <c:v>-0.55453446828063846</c:v>
                </c:pt>
                <c:pt idx="35">
                  <c:v>-0.51906580204507613</c:v>
                </c:pt>
                <c:pt idx="36">
                  <c:v>0.34133831465952658</c:v>
                </c:pt>
                <c:pt idx="37">
                  <c:v>-0.76421698872674959</c:v>
                </c:pt>
                <c:pt idx="38">
                  <c:v>-0.17092721721160961</c:v>
                </c:pt>
                <c:pt idx="39">
                  <c:v>-1.6343980722846911</c:v>
                </c:pt>
                <c:pt idx="40">
                  <c:v>0.465913540226645</c:v>
                </c:pt>
                <c:pt idx="41">
                  <c:v>-0.37995011099907133</c:v>
                </c:pt>
                <c:pt idx="42">
                  <c:v>0.92335403977965713</c:v>
                </c:pt>
                <c:pt idx="43">
                  <c:v>1.2188864945562679</c:v>
                </c:pt>
                <c:pt idx="44">
                  <c:v>1.8060681967086532</c:v>
                </c:pt>
                <c:pt idx="45">
                  <c:v>1.3486621914556918</c:v>
                </c:pt>
                <c:pt idx="46">
                  <c:v>2.8882175807807315</c:v>
                </c:pt>
                <c:pt idx="47">
                  <c:v>-0.57963428135467499</c:v>
                </c:pt>
                <c:pt idx="48">
                  <c:v>0.38180083377173057</c:v>
                </c:pt>
                <c:pt idx="49">
                  <c:v>1.4298554319556627</c:v>
                </c:pt>
                <c:pt idx="50">
                  <c:v>-0.27725329918295105</c:v>
                </c:pt>
                <c:pt idx="51">
                  <c:v>-0.63769131125330447</c:v>
                </c:pt>
                <c:pt idx="52">
                  <c:v>-2.0429869444739048</c:v>
                </c:pt>
                <c:pt idx="53">
                  <c:v>-2.2885147982438401</c:v>
                </c:pt>
                <c:pt idx="54">
                  <c:v>-2.7378531438981004</c:v>
                </c:pt>
                <c:pt idx="55">
                  <c:v>-1.9629105091361767</c:v>
                </c:pt>
                <c:pt idx="56">
                  <c:v>-3.5409517155551651</c:v>
                </c:pt>
                <c:pt idx="57">
                  <c:v>-3.5942419110884667</c:v>
                </c:pt>
                <c:pt idx="58">
                  <c:v>-0.63599941309655217</c:v>
                </c:pt>
                <c:pt idx="59">
                  <c:v>-0.87139878141018012</c:v>
                </c:pt>
                <c:pt idx="60">
                  <c:v>1.4175328076860938</c:v>
                </c:pt>
                <c:pt idx="61">
                  <c:v>-0.17793810771287466</c:v>
                </c:pt>
                <c:pt idx="62">
                  <c:v>0.57978947344641363</c:v>
                </c:pt>
                <c:pt idx="63">
                  <c:v>-0.77256708966561305</c:v>
                </c:pt>
                <c:pt idx="64">
                  <c:v>-0.32873681511744973</c:v>
                </c:pt>
                <c:pt idx="65">
                  <c:v>-0.329668887052468</c:v>
                </c:pt>
                <c:pt idx="66">
                  <c:v>0.92661289907638078</c:v>
                </c:pt>
                <c:pt idx="67">
                  <c:v>3.4226004187050414</c:v>
                </c:pt>
                <c:pt idx="68">
                  <c:v>2.3629494428967708</c:v>
                </c:pt>
                <c:pt idx="69">
                  <c:v>3.1183471159919312</c:v>
                </c:pt>
                <c:pt idx="70">
                  <c:v>2.8868636670560597</c:v>
                </c:pt>
                <c:pt idx="71">
                  <c:v>0.9924404814883846</c:v>
                </c:pt>
                <c:pt idx="72">
                  <c:v>-1.370435628934832E-2</c:v>
                </c:pt>
                <c:pt idx="73">
                  <c:v>-1.2069188037830374</c:v>
                </c:pt>
                <c:pt idx="74">
                  <c:v>-0.60661579375258678</c:v>
                </c:pt>
                <c:pt idx="75">
                  <c:v>-3.0807725399352757</c:v>
                </c:pt>
                <c:pt idx="76">
                  <c:v>-2.3248656736022268</c:v>
                </c:pt>
                <c:pt idx="77">
                  <c:v>-0.74884528180140719</c:v>
                </c:pt>
                <c:pt idx="78">
                  <c:v>3.3087523916012829E-2</c:v>
                </c:pt>
                <c:pt idx="79">
                  <c:v>-1.1438540406741935</c:v>
                </c:pt>
                <c:pt idx="80">
                  <c:v>0.23726138738015753</c:v>
                </c:pt>
                <c:pt idx="81">
                  <c:v>0.21005602332095871</c:v>
                </c:pt>
                <c:pt idx="82">
                  <c:v>1.3993399485917288</c:v>
                </c:pt>
                <c:pt idx="83">
                  <c:v>0.94960349208345596</c:v>
                </c:pt>
                <c:pt idx="84">
                  <c:v>2.1095605244478026</c:v>
                </c:pt>
                <c:pt idx="85">
                  <c:v>2.1666411719272181</c:v>
                </c:pt>
                <c:pt idx="86">
                  <c:v>2.8455863554998788</c:v>
                </c:pt>
                <c:pt idx="87">
                  <c:v>1.2168197980838602</c:v>
                </c:pt>
                <c:pt idx="88">
                  <c:v>0.95289869574940766</c:v>
                </c:pt>
                <c:pt idx="89">
                  <c:v>1.1191137566280676</c:v>
                </c:pt>
                <c:pt idx="90">
                  <c:v>1.8868519571896836</c:v>
                </c:pt>
                <c:pt idx="91">
                  <c:v>0.57063895781441953</c:v>
                </c:pt>
                <c:pt idx="92">
                  <c:v>0.99182051521213777</c:v>
                </c:pt>
                <c:pt idx="93">
                  <c:v>2.5413050469889451</c:v>
                </c:pt>
                <c:pt idx="94">
                  <c:v>0.47280428335857222</c:v>
                </c:pt>
                <c:pt idx="95">
                  <c:v>-0.69164278586309369</c:v>
                </c:pt>
                <c:pt idx="96">
                  <c:v>-1.2899056778177309</c:v>
                </c:pt>
                <c:pt idx="97">
                  <c:v>-1.5353900864266183</c:v>
                </c:pt>
                <c:pt idx="98">
                  <c:v>-1.5635600208815774</c:v>
                </c:pt>
                <c:pt idx="99">
                  <c:v>-1.996532384999079E-2</c:v>
                </c:pt>
                <c:pt idx="100">
                  <c:v>-0.3253703063907864</c:v>
                </c:pt>
                <c:pt idx="101">
                  <c:v>0.24741145606486256</c:v>
                </c:pt>
                <c:pt idx="102">
                  <c:v>0.83568857014320297</c:v>
                </c:pt>
                <c:pt idx="103">
                  <c:v>1.4649880296618436</c:v>
                </c:pt>
                <c:pt idx="104">
                  <c:v>0.90241755456009576</c:v>
                </c:pt>
                <c:pt idx="105">
                  <c:v>1.8948728527355019</c:v>
                </c:pt>
                <c:pt idx="106">
                  <c:v>1.8580030792176672</c:v>
                </c:pt>
                <c:pt idx="107">
                  <c:v>1.7509420367319024</c:v>
                </c:pt>
                <c:pt idx="108">
                  <c:v>1.741043463694681</c:v>
                </c:pt>
                <c:pt idx="109">
                  <c:v>2.9435628729756749</c:v>
                </c:pt>
                <c:pt idx="110">
                  <c:v>2.1523906512324031</c:v>
                </c:pt>
                <c:pt idx="111">
                  <c:v>1.6476728175998216</c:v>
                </c:pt>
                <c:pt idx="112">
                  <c:v>1.7498977418383375</c:v>
                </c:pt>
                <c:pt idx="113">
                  <c:v>1.1998961639583094</c:v>
                </c:pt>
                <c:pt idx="114">
                  <c:v>-1.0987950951408878</c:v>
                </c:pt>
                <c:pt idx="115">
                  <c:v>-0.98425889264609612</c:v>
                </c:pt>
                <c:pt idx="116">
                  <c:v>-1.2889583779120355</c:v>
                </c:pt>
                <c:pt idx="117">
                  <c:v>-1.1509371879644497</c:v>
                </c:pt>
                <c:pt idx="118">
                  <c:v>-0.91883913030331288</c:v>
                </c:pt>
                <c:pt idx="119">
                  <c:v>0.12704474679968636</c:v>
                </c:pt>
                <c:pt idx="120">
                  <c:v>-1.0756307602445161</c:v>
                </c:pt>
                <c:pt idx="121">
                  <c:v>-1.9464491586114518E-2</c:v>
                </c:pt>
                <c:pt idx="122">
                  <c:v>-1.8338632615934623E-2</c:v>
                </c:pt>
                <c:pt idx="123">
                  <c:v>-0.90082386519099078</c:v>
                </c:pt>
                <c:pt idx="124">
                  <c:v>-0.17624999571090991</c:v>
                </c:pt>
                <c:pt idx="125">
                  <c:v>-1.209694397960128</c:v>
                </c:pt>
                <c:pt idx="126">
                  <c:v>-0.93158261011038224</c:v>
                </c:pt>
                <c:pt idx="127">
                  <c:v>-2.2778510749712164</c:v>
                </c:pt>
                <c:pt idx="128">
                  <c:v>-1.8424955726204779</c:v>
                </c:pt>
                <c:pt idx="129">
                  <c:v>-0.8380450635765273</c:v>
                </c:pt>
                <c:pt idx="130">
                  <c:v>-1.7268150719392406</c:v>
                </c:pt>
                <c:pt idx="131">
                  <c:v>-1.0479064412947965</c:v>
                </c:pt>
                <c:pt idx="132">
                  <c:v>2.5890845226340371</c:v>
                </c:pt>
                <c:pt idx="133">
                  <c:v>-1.0331698182293974</c:v>
                </c:pt>
                <c:pt idx="134">
                  <c:v>-0.70291938976709967</c:v>
                </c:pt>
                <c:pt idx="135">
                  <c:v>-0.447398471361594</c:v>
                </c:pt>
                <c:pt idx="136">
                  <c:v>0.19514706143975052</c:v>
                </c:pt>
                <c:pt idx="137">
                  <c:v>1.6102420791294327</c:v>
                </c:pt>
                <c:pt idx="138">
                  <c:v>1.1156447357476083</c:v>
                </c:pt>
                <c:pt idx="139">
                  <c:v>1.5384730705573983</c:v>
                </c:pt>
                <c:pt idx="140">
                  <c:v>2.3813352491061539</c:v>
                </c:pt>
                <c:pt idx="141">
                  <c:v>2.0082403624207705</c:v>
                </c:pt>
                <c:pt idx="142">
                  <c:v>1.9996121092942396</c:v>
                </c:pt>
                <c:pt idx="143">
                  <c:v>0.99510414790401802</c:v>
                </c:pt>
                <c:pt idx="144">
                  <c:v>0.5126049239106355</c:v>
                </c:pt>
                <c:pt idx="145">
                  <c:v>-0.14129755248069417</c:v>
                </c:pt>
                <c:pt idx="146">
                  <c:v>0.55801555584656004</c:v>
                </c:pt>
                <c:pt idx="147">
                  <c:v>-0.22756699810768194</c:v>
                </c:pt>
                <c:pt idx="148">
                  <c:v>-0.97044292261856657</c:v>
                </c:pt>
                <c:pt idx="149">
                  <c:v>-0.44685590197812819</c:v>
                </c:pt>
                <c:pt idx="150">
                  <c:v>-0.4934087807891242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187056"/>
        <c:axId val="1276060928"/>
      </c:scatterChart>
      <c:valAx>
        <c:axId val="127518705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6060928"/>
        <c:crossesAt val="0"/>
        <c:crossBetween val="midCat"/>
        <c:majorUnit val="10"/>
      </c:valAx>
      <c:valAx>
        <c:axId val="12760609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518705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'6427'!$L$1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'6427'!$A$2:$A$141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'6427'!$M$2:$M$177</c:f>
              <c:numCache>
                <c:formatCode>0.00</c:formatCode>
                <c:ptCount val="176"/>
                <c:pt idx="4">
                  <c:v>1.7557590982450983</c:v>
                </c:pt>
                <c:pt idx="5">
                  <c:v>1.7453345696366549</c:v>
                </c:pt>
                <c:pt idx="6">
                  <c:v>1.7298122913087568</c:v>
                </c:pt>
                <c:pt idx="7">
                  <c:v>1.580527035139353</c:v>
                </c:pt>
                <c:pt idx="8">
                  <c:v>1.5269061679254368</c:v>
                </c:pt>
                <c:pt idx="9">
                  <c:v>1.5644684560635176</c:v>
                </c:pt>
                <c:pt idx="10">
                  <c:v>1.8213662538513582</c:v>
                </c:pt>
                <c:pt idx="11">
                  <c:v>1.7974780081945456</c:v>
                </c:pt>
                <c:pt idx="12">
                  <c:v>1.7811789959174873</c:v>
                </c:pt>
                <c:pt idx="13">
                  <c:v>1.7898838651423181</c:v>
                </c:pt>
                <c:pt idx="14">
                  <c:v>1.7742241616787164</c:v>
                </c:pt>
                <c:pt idx="15">
                  <c:v>1.7614611795876496</c:v>
                </c:pt>
                <c:pt idx="16">
                  <c:v>1.7584309639038529</c:v>
                </c:pt>
                <c:pt idx="17">
                  <c:v>1.7402104958508227</c:v>
                </c:pt>
                <c:pt idx="18">
                  <c:v>1.7324001877279365</c:v>
                </c:pt>
                <c:pt idx="19">
                  <c:v>1.7131510325538228</c:v>
                </c:pt>
                <c:pt idx="20">
                  <c:v>1.7435349238213818</c:v>
                </c:pt>
                <c:pt idx="21">
                  <c:v>1.7395104982064418</c:v>
                </c:pt>
                <c:pt idx="22">
                  <c:v>1.7132681626921404</c:v>
                </c:pt>
                <c:pt idx="23">
                  <c:v>1.7640106175761294</c:v>
                </c:pt>
                <c:pt idx="24">
                  <c:v>1.7579317914008494</c:v>
                </c:pt>
                <c:pt idx="25">
                  <c:v>1.7523760108026827</c:v>
                </c:pt>
                <c:pt idx="26">
                  <c:v>1.7961783992592482</c:v>
                </c:pt>
                <c:pt idx="27">
                  <c:v>1.7779480684604885</c:v>
                </c:pt>
                <c:pt idx="28">
                  <c:v>1.798564559298389</c:v>
                </c:pt>
                <c:pt idx="29">
                  <c:v>1.7858129127526039</c:v>
                </c:pt>
                <c:pt idx="30">
                  <c:v>1.7929576634458808</c:v>
                </c:pt>
                <c:pt idx="31">
                  <c:v>1.7971547239176995</c:v>
                </c:pt>
                <c:pt idx="32">
                  <c:v>1.7511288502544609</c:v>
                </c:pt>
                <c:pt idx="33">
                  <c:v>1.7493403361281883</c:v>
                </c:pt>
                <c:pt idx="34">
                  <c:v>1.7512891237632369</c:v>
                </c:pt>
                <c:pt idx="35">
                  <c:v>1.7519137464052106</c:v>
                </c:pt>
                <c:pt idx="36">
                  <c:v>1.7670659342256323</c:v>
                </c:pt>
                <c:pt idx="37">
                  <c:v>1.7475964997151006</c:v>
                </c:pt>
                <c:pt idx="38">
                  <c:v>1.7580446575927771</c:v>
                </c:pt>
                <c:pt idx="39">
                  <c:v>1.7322721341526159</c:v>
                </c:pt>
                <c:pt idx="40">
                  <c:v>1.7692597721895811</c:v>
                </c:pt>
                <c:pt idx="41">
                  <c:v>1.7543636499314399</c:v>
                </c:pt>
                <c:pt idx="42">
                  <c:v>1.7773155499704241</c:v>
                </c:pt>
                <c:pt idx="43">
                  <c:v>1.7825200383903033</c:v>
                </c:pt>
                <c:pt idx="44">
                  <c:v>1.7928606298205305</c:v>
                </c:pt>
                <c:pt idx="45">
                  <c:v>1.7848054595032072</c:v>
                </c:pt>
                <c:pt idx="46">
                  <c:v>1.8119178732702887</c:v>
                </c:pt>
                <c:pt idx="47">
                  <c:v>1.7508471023054457</c:v>
                </c:pt>
                <c:pt idx="48">
                  <c:v>1.7677785013523724</c:v>
                </c:pt>
                <c:pt idx="49">
                  <c:v>1.7862353169456799</c:v>
                </c:pt>
                <c:pt idx="50">
                  <c:v>1.7561721970443434</c:v>
                </c:pt>
                <c:pt idx="51">
                  <c:v>1.749824686205568</c:v>
                </c:pt>
                <c:pt idx="52">
                  <c:v>1.7250766602903369</c:v>
                </c:pt>
                <c:pt idx="53">
                  <c:v>1.7207527802864662</c:v>
                </c:pt>
                <c:pt idx="54">
                  <c:v>1.7128396858741013</c:v>
                </c:pt>
                <c:pt idx="55">
                  <c:v>1.726486850182122</c:v>
                </c:pt>
                <c:pt idx="56">
                  <c:v>1.6986966800936698</c:v>
                </c:pt>
                <c:pt idx="57">
                  <c:v>1.6977582105582145</c:v>
                </c:pt>
                <c:pt idx="58">
                  <c:v>1.7498544814589221</c:v>
                </c:pt>
                <c:pt idx="59">
                  <c:v>1.7457089696322727</c:v>
                </c:pt>
                <c:pt idx="60">
                  <c:v>1.7860183087820183</c:v>
                </c:pt>
                <c:pt idx="61">
                  <c:v>1.7579211919705175</c:v>
                </c:pt>
                <c:pt idx="62">
                  <c:v>1.7712651897542719</c:v>
                </c:pt>
                <c:pt idx="63">
                  <c:v>1.7474494498634219</c:v>
                </c:pt>
                <c:pt idx="64">
                  <c:v>1.7552655441263134</c:v>
                </c:pt>
                <c:pt idx="65">
                  <c:v>1.7552491298289532</c:v>
                </c:pt>
                <c:pt idx="66">
                  <c:v>1.7773729402678269</c:v>
                </c:pt>
                <c:pt idx="67">
                  <c:v>1.8213286477784947</c:v>
                </c:pt>
                <c:pt idx="68">
                  <c:v>1.8026676136227824</c:v>
                </c:pt>
                <c:pt idx="69">
                  <c:v>1.815970580449215</c:v>
                </c:pt>
                <c:pt idx="70">
                  <c:v>1.8118940301079298</c:v>
                </c:pt>
                <c:pt idx="71">
                  <c:v>1.7785322000541366</c:v>
                </c:pt>
                <c:pt idx="72">
                  <c:v>1.7608134382995482</c:v>
                </c:pt>
                <c:pt idx="73">
                  <c:v>1.7398002782420257</c:v>
                </c:pt>
                <c:pt idx="74">
                  <c:v>1.7503719430917752</c:v>
                </c:pt>
                <c:pt idx="75">
                  <c:v>1.7068006874602841</c:v>
                </c:pt>
                <c:pt idx="76">
                  <c:v>1.7201126214585696</c:v>
                </c:pt>
                <c:pt idx="77">
                  <c:v>1.7478672038946033</c:v>
                </c:pt>
                <c:pt idx="78">
                  <c:v>1.7616374689423324</c:v>
                </c:pt>
                <c:pt idx="79">
                  <c:v>1.7409108832669475</c:v>
                </c:pt>
                <c:pt idx="80">
                  <c:v>1.7652330825234004</c:v>
                </c:pt>
                <c:pt idx="81">
                  <c:v>1.7647539811593498</c:v>
                </c:pt>
                <c:pt idx="82">
                  <c:v>1.7856979225674054</c:v>
                </c:pt>
                <c:pt idx="83">
                  <c:v>1.7777778172048182</c:v>
                </c:pt>
                <c:pt idx="84">
                  <c:v>1.7982052959636603</c:v>
                </c:pt>
                <c:pt idx="85">
                  <c:v>1.7992105174342781</c:v>
                </c:pt>
                <c:pt idx="86">
                  <c:v>1.8111671140399119</c:v>
                </c:pt>
                <c:pt idx="87">
                  <c:v>1.7824836427332977</c:v>
                </c:pt>
                <c:pt idx="88">
                  <c:v>1.7778358475464724</c:v>
                </c:pt>
                <c:pt idx="89">
                  <c:v>1.7807629858203597</c:v>
                </c:pt>
                <c:pt idx="90">
                  <c:v>1.7942832760955585</c:v>
                </c:pt>
                <c:pt idx="91">
                  <c:v>1.7711040441613839</c:v>
                </c:pt>
                <c:pt idx="92">
                  <c:v>1.7785212821083973</c:v>
                </c:pt>
                <c:pt idx="93">
                  <c:v>1.8058085535131911</c:v>
                </c:pt>
                <c:pt idx="94">
                  <c:v>1.7693811219508504</c:v>
                </c:pt>
                <c:pt idx="95">
                  <c:v>1.7488745711833302</c:v>
                </c:pt>
                <c:pt idx="96">
                  <c:v>1.7383388339304626</c:v>
                </c:pt>
                <c:pt idx="97">
                  <c:v>1.734015719019677</c:v>
                </c:pt>
                <c:pt idx="98">
                  <c:v>1.73351963104257</c:v>
                </c:pt>
                <c:pt idx="99">
                  <c:v>1.7607031792310772</c:v>
                </c:pt>
                <c:pt idx="100">
                  <c:v>1.7553248301891473</c:v>
                </c:pt>
                <c:pt idx="101">
                  <c:v>1.765411830793097</c:v>
                </c:pt>
                <c:pt idx="102">
                  <c:v>1.7757717130274018</c:v>
                </c:pt>
                <c:pt idx="103">
                  <c:v>1.7868540212367545</c:v>
                </c:pt>
                <c:pt idx="104">
                  <c:v>1.7769468469968013</c:v>
                </c:pt>
                <c:pt idx="105">
                  <c:v>1.7944245284599285</c:v>
                </c:pt>
                <c:pt idx="106">
                  <c:v>1.7937752315511941</c:v>
                </c:pt>
                <c:pt idx="107">
                  <c:v>1.7918898279454936</c:v>
                </c:pt>
                <c:pt idx="108">
                  <c:v>1.7917155086519172</c:v>
                </c:pt>
                <c:pt idx="109">
                  <c:v>1.8128925341837276</c:v>
                </c:pt>
                <c:pt idx="110">
                  <c:v>1.7989595579584754</c:v>
                </c:pt>
                <c:pt idx="111">
                  <c:v>1.7900712004261941</c:v>
                </c:pt>
                <c:pt idx="112">
                  <c:v>1.7918714373403581</c:v>
                </c:pt>
                <c:pt idx="113">
                  <c:v>1.7821856082656611</c:v>
                </c:pt>
                <c:pt idx="114">
                  <c:v>1.7417043959808636</c:v>
                </c:pt>
                <c:pt idx="115">
                  <c:v>1.7437214412491799</c:v>
                </c:pt>
                <c:pt idx="116">
                  <c:v>1.7383555164007283</c:v>
                </c:pt>
                <c:pt idx="117">
                  <c:v>1.740786145163052</c:v>
                </c:pt>
                <c:pt idx="118">
                  <c:v>1.7448735191006688</c:v>
                </c:pt>
                <c:pt idx="119">
                  <c:v>1.7632921071066305</c:v>
                </c:pt>
                <c:pt idx="120">
                  <c:v>1.7421123326077004</c:v>
                </c:pt>
                <c:pt idx="121">
                  <c:v>1.7607119991615976</c:v>
                </c:pt>
                <c:pt idx="122">
                  <c:v>1.7607318261548026</c:v>
                </c:pt>
                <c:pt idx="123">
                  <c:v>1.7451907777879727</c:v>
                </c:pt>
                <c:pt idx="124">
                  <c:v>1.7579509205476118</c:v>
                </c:pt>
                <c:pt idx="125">
                  <c:v>1.7397513985081099</c:v>
                </c:pt>
                <c:pt idx="126">
                  <c:v>1.7446490994404491</c:v>
                </c:pt>
                <c:pt idx="127">
                  <c:v>1.7209405742948336</c:v>
                </c:pt>
                <c:pt idx="128">
                  <c:v>1.7286074231768889</c:v>
                </c:pt>
                <c:pt idx="129">
                  <c:v>1.7462963468743302</c:v>
                </c:pt>
                <c:pt idx="130">
                  <c:v>1.7306446201631096</c:v>
                </c:pt>
                <c:pt idx="131">
                  <c:v>1.7426005730516541</c:v>
                </c:pt>
                <c:pt idx="132">
                  <c:v>1.8066499762526691</c:v>
                </c:pt>
                <c:pt idx="133">
                  <c:v>1.7428600930564873</c:v>
                </c:pt>
                <c:pt idx="134">
                  <c:v>1.7486759840113111</c:v>
                </c:pt>
                <c:pt idx="135">
                  <c:v>1.7531758473575672</c:v>
                </c:pt>
                <c:pt idx="136">
                  <c:v>1.7644914261735638</c:v>
                </c:pt>
                <c:pt idx="137">
                  <c:v>1.7894120246173513</c:v>
                </c:pt>
                <c:pt idx="138">
                  <c:v>1.7807018944623418</c:v>
                </c:pt>
                <c:pt idx="139">
                  <c:v>1.7881481330616786</c:v>
                </c:pt>
                <c:pt idx="140">
                  <c:v>1.8029913977417862</c:v>
                </c:pt>
                <c:pt idx="141">
                  <c:v>1.7964209924076648</c:v>
                </c:pt>
                <c:pt idx="142">
                  <c:v>1.7962690441435909</c:v>
                </c:pt>
                <c:pt idx="143">
                  <c:v>1.7785791086788596</c:v>
                </c:pt>
                <c:pt idx="144">
                  <c:v>1.7700820330335725</c:v>
                </c:pt>
                <c:pt idx="145">
                  <c:v>1.7585664522196769</c:v>
                </c:pt>
                <c:pt idx="146">
                  <c:v>1.7708817391376908</c:v>
                </c:pt>
                <c:pt idx="147">
                  <c:v>1.7570472000241966</c:v>
                </c:pt>
                <c:pt idx="148">
                  <c:v>1.7439647480496869</c:v>
                </c:pt>
                <c:pt idx="149">
                  <c:v>1.7531854023016269</c:v>
                </c:pt>
                <c:pt idx="150">
                  <c:v>1.7523655806043212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600448"/>
        <c:axId val="1275148416"/>
      </c:scatterChart>
      <c:valAx>
        <c:axId val="12756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5148416"/>
        <c:crossesAt val="0"/>
        <c:crossBetween val="midCat"/>
        <c:majorUnit val="10"/>
      </c:valAx>
      <c:valAx>
        <c:axId val="1275148416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56004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'6770'!$L$1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'6770'!$A$2:$A$141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'6770'!$L$2:$L$141</c:f>
              <c:numCache>
                <c:formatCode>0.00</c:formatCode>
                <c:ptCount val="140"/>
                <c:pt idx="0">
                  <c:v>1.8938519420931432</c:v>
                </c:pt>
                <c:pt idx="1">
                  <c:v>1.920879784553424</c:v>
                </c:pt>
                <c:pt idx="2">
                  <c:v>1.9199581864514728</c:v>
                </c:pt>
                <c:pt idx="3">
                  <c:v>1.9273200308725154</c:v>
                </c:pt>
                <c:pt idx="4">
                  <c:v>1.9264575672175412</c:v>
                </c:pt>
                <c:pt idx="5">
                  <c:v>1.8905600042661201</c:v>
                </c:pt>
                <c:pt idx="6">
                  <c:v>1.9211865699475539</c:v>
                </c:pt>
                <c:pt idx="7">
                  <c:v>1.8955528910164621</c:v>
                </c:pt>
                <c:pt idx="8">
                  <c:v>1.8558647408847433</c:v>
                </c:pt>
                <c:pt idx="9">
                  <c:v>1.8230826050798361</c:v>
                </c:pt>
                <c:pt idx="10">
                  <c:v>1.8348249111131658</c:v>
                </c:pt>
                <c:pt idx="11">
                  <c:v>1.8182756102990101</c:v>
                </c:pt>
                <c:pt idx="12">
                  <c:v>1.8056873107123463</c:v>
                </c:pt>
                <c:pt idx="13">
                  <c:v>1.8113094547733926</c:v>
                </c:pt>
                <c:pt idx="14">
                  <c:v>1.7796630080590057</c:v>
                </c:pt>
                <c:pt idx="15">
                  <c:v>1.7775236392475025</c:v>
                </c:pt>
                <c:pt idx="16">
                  <c:v>1.7717784260741603</c:v>
                </c:pt>
                <c:pt idx="17">
                  <c:v>1.7829876696486993</c:v>
                </c:pt>
                <c:pt idx="18">
                  <c:v>1.7961475562192812</c:v>
                </c:pt>
                <c:pt idx="19">
                  <c:v>1.7792603270126459</c:v>
                </c:pt>
                <c:pt idx="20">
                  <c:v>1.7684156889793188</c:v>
                </c:pt>
                <c:pt idx="21">
                  <c:v>1.749770778287949</c:v>
                </c:pt>
                <c:pt idx="22">
                  <c:v>1.7403065138226197</c:v>
                </c:pt>
                <c:pt idx="23">
                  <c:v>1.7278823616131929</c:v>
                </c:pt>
                <c:pt idx="24">
                  <c:v>1.7421903477548231</c:v>
                </c:pt>
                <c:pt idx="25">
                  <c:v>1.7048849710894767</c:v>
                </c:pt>
                <c:pt idx="26">
                  <c:v>1.7195844338646442</c:v>
                </c:pt>
                <c:pt idx="27">
                  <c:v>1.7269062693499915</c:v>
                </c:pt>
                <c:pt idx="28">
                  <c:v>1.7129673536522865</c:v>
                </c:pt>
                <c:pt idx="29">
                  <c:v>1.7011369522455617</c:v>
                </c:pt>
                <c:pt idx="30">
                  <c:v>1.7041733354449997</c:v>
                </c:pt>
                <c:pt idx="31">
                  <c:v>1.7111497651686485</c:v>
                </c:pt>
                <c:pt idx="32">
                  <c:v>1.696549834279554</c:v>
                </c:pt>
                <c:pt idx="33">
                  <c:v>1.6949331011916251</c:v>
                </c:pt>
                <c:pt idx="34">
                  <c:v>1.7008185865372485</c:v>
                </c:pt>
                <c:pt idx="35">
                  <c:v>1.7040768637228665</c:v>
                </c:pt>
                <c:pt idx="36">
                  <c:v>1.7106570397026197</c:v>
                </c:pt>
                <c:pt idx="37">
                  <c:v>1.7078602892704133</c:v>
                </c:pt>
                <c:pt idx="38">
                  <c:v>1.7088979084978595</c:v>
                </c:pt>
                <c:pt idx="39">
                  <c:v>1.7227631193748614</c:v>
                </c:pt>
                <c:pt idx="40">
                  <c:v>1.7248791457457935</c:v>
                </c:pt>
                <c:pt idx="41">
                  <c:v>1.7108886032911341</c:v>
                </c:pt>
                <c:pt idx="42">
                  <c:v>1.7081625454544953</c:v>
                </c:pt>
                <c:pt idx="43">
                  <c:v>1.7039090607137946</c:v>
                </c:pt>
                <c:pt idx="44">
                  <c:v>1.6907602545785938</c:v>
                </c:pt>
                <c:pt idx="45">
                  <c:v>1.6812760016020816</c:v>
                </c:pt>
                <c:pt idx="46">
                  <c:v>1.6744383232012401</c:v>
                </c:pt>
                <c:pt idx="47">
                  <c:v>1.6699605259814305</c:v>
                </c:pt>
                <c:pt idx="48">
                  <c:v>1.6645515910627373</c:v>
                </c:pt>
                <c:pt idx="49">
                  <c:v>1.6637910764619253</c:v>
                </c:pt>
                <c:pt idx="50">
                  <c:v>1.6618510989727282</c:v>
                </c:pt>
                <c:pt idx="51">
                  <c:v>1.6570525773639526</c:v>
                </c:pt>
                <c:pt idx="52">
                  <c:v>1.6673132139423759</c:v>
                </c:pt>
                <c:pt idx="53">
                  <c:v>1.6327847665654898</c:v>
                </c:pt>
                <c:pt idx="54">
                  <c:v>1.633224131884329</c:v>
                </c:pt>
                <c:pt idx="55">
                  <c:v>1.6271080859378209</c:v>
                </c:pt>
                <c:pt idx="56">
                  <c:v>1.6145242129482293</c:v>
                </c:pt>
                <c:pt idx="57">
                  <c:v>1.6305976940385769</c:v>
                </c:pt>
                <c:pt idx="58">
                  <c:v>1.6178791390664276</c:v>
                </c:pt>
                <c:pt idx="59">
                  <c:v>1.6012701673392002</c:v>
                </c:pt>
                <c:pt idx="60">
                  <c:v>1.618986663851081</c:v>
                </c:pt>
                <c:pt idx="61">
                  <c:v>1.6101138207274055</c:v>
                </c:pt>
                <c:pt idx="62">
                  <c:v>1.6012996469949023</c:v>
                </c:pt>
                <c:pt idx="63">
                  <c:v>1.6093313850592292</c:v>
                </c:pt>
                <c:pt idx="64">
                  <c:v>1.6104088585107141</c:v>
                </c:pt>
                <c:pt idx="65">
                  <c:v>1.5877493463138692</c:v>
                </c:pt>
                <c:pt idx="66">
                  <c:v>1.5856793020210374</c:v>
                </c:pt>
                <c:pt idx="67">
                  <c:v>1.5878309459859092</c:v>
                </c:pt>
                <c:pt idx="68">
                  <c:v>1.5809632814630874</c:v>
                </c:pt>
                <c:pt idx="69">
                  <c:v>1.5671912406197961</c:v>
                </c:pt>
                <c:pt idx="70">
                  <c:v>1.5760342232743652</c:v>
                </c:pt>
                <c:pt idx="71">
                  <c:v>1.5755157122581114</c:v>
                </c:pt>
                <c:pt idx="72">
                  <c:v>1.5791232685963268</c:v>
                </c:pt>
                <c:pt idx="73">
                  <c:v>1.5615042346116774</c:v>
                </c:pt>
                <c:pt idx="74">
                  <c:v>1.5562154346659098</c:v>
                </c:pt>
                <c:pt idx="75">
                  <c:v>1.5591913564285496</c:v>
                </c:pt>
                <c:pt idx="76">
                  <c:v>1.5467301112453256</c:v>
                </c:pt>
                <c:pt idx="77">
                  <c:v>1.559185194731755</c:v>
                </c:pt>
                <c:pt idx="78">
                  <c:v>1.5531662380396729</c:v>
                </c:pt>
                <c:pt idx="79">
                  <c:v>1.5449006354646122</c:v>
                </c:pt>
                <c:pt idx="80">
                  <c:v>1.5528904931817578</c:v>
                </c:pt>
                <c:pt idx="81">
                  <c:v>1.5368714203397968</c:v>
                </c:pt>
                <c:pt idx="82">
                  <c:v>1.5402241894855055</c:v>
                </c:pt>
                <c:pt idx="83">
                  <c:v>1.5363298822915121</c:v>
                </c:pt>
                <c:pt idx="84">
                  <c:v>1.5271234396900837</c:v>
                </c:pt>
                <c:pt idx="85">
                  <c:v>1.5399622176899024</c:v>
                </c:pt>
                <c:pt idx="86">
                  <c:v>1.5158229012654703</c:v>
                </c:pt>
                <c:pt idx="87">
                  <c:v>1.538972767193826</c:v>
                </c:pt>
                <c:pt idx="88">
                  <c:v>1.5224434473312256</c:v>
                </c:pt>
                <c:pt idx="89">
                  <c:v>1.5256950351285992</c:v>
                </c:pt>
                <c:pt idx="90">
                  <c:v>1.5205781797352649</c:v>
                </c:pt>
                <c:pt idx="91">
                  <c:v>1.5171698985510889</c:v>
                </c:pt>
                <c:pt idx="92">
                  <c:v>1.5285046740232524</c:v>
                </c:pt>
                <c:pt idx="93">
                  <c:v>1.5004389422737703</c:v>
                </c:pt>
                <c:pt idx="94">
                  <c:v>1.5140032668735599</c:v>
                </c:pt>
                <c:pt idx="95">
                  <c:v>1.504983124351839</c:v>
                </c:pt>
                <c:pt idx="96">
                  <c:v>1.5176761755219268</c:v>
                </c:pt>
                <c:pt idx="97">
                  <c:v>1.5044883829008344</c:v>
                </c:pt>
                <c:pt idx="98">
                  <c:v>1.5059250016398196</c:v>
                </c:pt>
                <c:pt idx="99">
                  <c:v>1.4968798216263004</c:v>
                </c:pt>
                <c:pt idx="100">
                  <c:v>1.4985508220238513</c:v>
                </c:pt>
                <c:pt idx="101">
                  <c:v>1.4972370269413207</c:v>
                </c:pt>
                <c:pt idx="102">
                  <c:v>1.4964704231454764</c:v>
                </c:pt>
                <c:pt idx="103">
                  <c:v>1.4814245444948742</c:v>
                </c:pt>
                <c:pt idx="104">
                  <c:v>1.4662827727066294</c:v>
                </c:pt>
                <c:pt idx="105">
                  <c:v>1.4855070598059736</c:v>
                </c:pt>
                <c:pt idx="106">
                  <c:v>1.495152007045758</c:v>
                </c:pt>
                <c:pt idx="107">
                  <c:v>1.4818128517823641</c:v>
                </c:pt>
                <c:pt idx="108">
                  <c:v>1.4828261643879976</c:v>
                </c:pt>
                <c:pt idx="109">
                  <c:v>1.4696572300537263</c:v>
                </c:pt>
                <c:pt idx="110">
                  <c:v>1.469181218858495</c:v>
                </c:pt>
                <c:pt idx="111">
                  <c:v>1.4824465106957176</c:v>
                </c:pt>
                <c:pt idx="112">
                  <c:v>1.4845870692469909</c:v>
                </c:pt>
                <c:pt idx="113">
                  <c:v>1.4676044557914012</c:v>
                </c:pt>
                <c:pt idx="114">
                  <c:v>1.4540899298705059</c:v>
                </c:pt>
                <c:pt idx="115">
                  <c:v>1.4598349351688782</c:v>
                </c:pt>
                <c:pt idx="116">
                  <c:v>1.4767633688436594</c:v>
                </c:pt>
                <c:pt idx="117">
                  <c:v>1.4646627060173381</c:v>
                </c:pt>
                <c:pt idx="118">
                  <c:v>1.4614256391817058</c:v>
                </c:pt>
                <c:pt idx="119">
                  <c:v>1.4487430284283875</c:v>
                </c:pt>
                <c:pt idx="120">
                  <c:v>1.4456133429112139</c:v>
                </c:pt>
                <c:pt idx="121">
                  <c:v>1.4431833695590373</c:v>
                </c:pt>
                <c:pt idx="122">
                  <c:v>1.4536638072143653</c:v>
                </c:pt>
                <c:pt idx="123">
                  <c:v>1.4476241900807711</c:v>
                </c:pt>
                <c:pt idx="124">
                  <c:v>1.44329664340787</c:v>
                </c:pt>
                <c:pt idx="125">
                  <c:v>1.4404944696021806</c:v>
                </c:pt>
                <c:pt idx="126">
                  <c:v>1.4363173493022534</c:v>
                </c:pt>
                <c:pt idx="127">
                  <c:v>1.4399953881880256</c:v>
                </c:pt>
                <c:pt idx="128">
                  <c:v>1.4436021743509551</c:v>
                </c:pt>
                <c:pt idx="129">
                  <c:v>1.4332662727853542</c:v>
                </c:pt>
                <c:pt idx="130">
                  <c:v>1.4310059983770596</c:v>
                </c:pt>
                <c:pt idx="131">
                  <c:v>1.448100083985713</c:v>
                </c:pt>
                <c:pt idx="132">
                  <c:v>1.4342468354486855</c:v>
                </c:pt>
                <c:pt idx="133">
                  <c:v>1.4397492293366241</c:v>
                </c:pt>
                <c:pt idx="134">
                  <c:v>1.4411823307836806</c:v>
                </c:pt>
                <c:pt idx="135">
                  <c:v>1.4301716042655575</c:v>
                </c:pt>
                <c:pt idx="136">
                  <c:v>1.4250468203739328</c:v>
                </c:pt>
                <c:pt idx="137">
                  <c:v>1.4139292731476121</c:v>
                </c:pt>
                <c:pt idx="138">
                  <c:v>1.4158176468300363</c:v>
                </c:pt>
                <c:pt idx="139">
                  <c:v>1.433180115613313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516512"/>
        <c:axId val="1311597104"/>
      </c:scatterChart>
      <c:valAx>
        <c:axId val="133751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1597104"/>
        <c:crossesAt val="0"/>
        <c:crossBetween val="midCat"/>
        <c:majorUnit val="10"/>
      </c:valAx>
      <c:valAx>
        <c:axId val="13115971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5165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'6770'!$A$2:$A$179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'6770'!$P$2:$P$177</c:f>
              <c:numCache>
                <c:formatCode>General</c:formatCode>
                <c:ptCount val="176"/>
                <c:pt idx="4">
                  <c:v>6.4029396726423462</c:v>
                </c:pt>
                <c:pt idx="5">
                  <c:v>4.5848041799418224</c:v>
                </c:pt>
                <c:pt idx="6">
                  <c:v>6.414964748668341</c:v>
                </c:pt>
                <c:pt idx="7">
                  <c:v>5.159718066627379</c:v>
                </c:pt>
                <c:pt idx="8">
                  <c:v>3.1337003428539933</c:v>
                </c:pt>
                <c:pt idx="9">
                  <c:v>1.4864201596760864</c:v>
                </c:pt>
                <c:pt idx="10">
                  <c:v>2.2809358952718326</c:v>
                </c:pt>
                <c:pt idx="11">
                  <c:v>1.5238919193113181</c:v>
                </c:pt>
                <c:pt idx="12">
                  <c:v>0.98407596985108525</c:v>
                </c:pt>
                <c:pt idx="13">
                  <c:v>1.4429516410424388</c:v>
                </c:pt>
                <c:pt idx="14">
                  <c:v>-0.14204542590227875</c:v>
                </c:pt>
                <c:pt idx="15">
                  <c:v>-0.10882428676673536</c:v>
                </c:pt>
                <c:pt idx="16">
                  <c:v>-0.27335376915407505</c:v>
                </c:pt>
                <c:pt idx="17">
                  <c:v>0.49192791694912236</c:v>
                </c:pt>
                <c:pt idx="18">
                  <c:v>1.3641861738991261</c:v>
                </c:pt>
                <c:pt idx="19">
                  <c:v>0.58860963165530389</c:v>
                </c:pt>
                <c:pt idx="20">
                  <c:v>0.14441903961400271</c:v>
                </c:pt>
                <c:pt idx="21">
                  <c:v>-0.72755173686910657</c:v>
                </c:pt>
                <c:pt idx="22">
                  <c:v>-1.0960403008655333</c:v>
                </c:pt>
                <c:pt idx="23">
                  <c:v>-1.6268541297091685</c:v>
                </c:pt>
                <c:pt idx="24">
                  <c:v>-0.69163214472150569</c:v>
                </c:pt>
                <c:pt idx="25">
                  <c:v>-2.5869745296172324</c:v>
                </c:pt>
                <c:pt idx="26">
                  <c:v>-1.6302833019709175</c:v>
                </c:pt>
                <c:pt idx="27">
                  <c:v>-1.0781936698250072</c:v>
                </c:pt>
                <c:pt idx="28">
                  <c:v>-1.6920796979119925</c:v>
                </c:pt>
                <c:pt idx="29">
                  <c:v>-2.1903312255352234</c:v>
                </c:pt>
                <c:pt idx="30">
                  <c:v>-1.8732630663108651</c:v>
                </c:pt>
                <c:pt idx="31">
                  <c:v>-1.3401160720603627</c:v>
                </c:pt>
                <c:pt idx="32">
                  <c:v>-1.9902532945462763</c:v>
                </c:pt>
                <c:pt idx="33">
                  <c:v>-1.9283699257646836</c:v>
                </c:pt>
                <c:pt idx="34">
                  <c:v>-1.4550521718121179</c:v>
                </c:pt>
                <c:pt idx="35">
                  <c:v>-1.1258149699791351</c:v>
                </c:pt>
                <c:pt idx="36">
                  <c:v>-0.61439920322290642</c:v>
                </c:pt>
                <c:pt idx="37">
                  <c:v>-0.61722998730611256</c:v>
                </c:pt>
                <c:pt idx="38">
                  <c:v>-0.40977743487887541</c:v>
                </c:pt>
                <c:pt idx="39">
                  <c:v>0.50116200350142215</c:v>
                </c:pt>
                <c:pt idx="40">
                  <c:v>0.76775623301710605</c:v>
                </c:pt>
                <c:pt idx="41">
                  <c:v>0.15103890600248629</c:v>
                </c:pt>
                <c:pt idx="42">
                  <c:v>0.15208502377852337</c:v>
                </c:pt>
                <c:pt idx="43">
                  <c:v>6.9364459108246901E-2</c:v>
                </c:pt>
                <c:pt idx="44">
                  <c:v>-0.50119062028056494</c:v>
                </c:pt>
                <c:pt idx="45">
                  <c:v>-0.87077538813748334</c:v>
                </c:pt>
                <c:pt idx="46">
                  <c:v>-1.0952175167877793</c:v>
                </c:pt>
                <c:pt idx="47">
                  <c:v>-1.1902397583214828</c:v>
                </c:pt>
                <c:pt idx="48">
                  <c:v>-1.3363271707833313</c:v>
                </c:pt>
                <c:pt idx="49">
                  <c:v>-1.2274873277349481</c:v>
                </c:pt>
                <c:pt idx="50">
                  <c:v>-1.1833312302496746</c:v>
                </c:pt>
                <c:pt idx="51">
                  <c:v>-1.2959425413302377</c:v>
                </c:pt>
                <c:pt idx="52">
                  <c:v>-0.5826840720491735</c:v>
                </c:pt>
                <c:pt idx="53">
                  <c:v>-2.325734944163675</c:v>
                </c:pt>
                <c:pt idx="54">
                  <c:v>-2.1510916509234264</c:v>
                </c:pt>
                <c:pt idx="55">
                  <c:v>-2.3359582316477634</c:v>
                </c:pt>
                <c:pt idx="56">
                  <c:v>-2.8755314190155641</c:v>
                </c:pt>
                <c:pt idx="57">
                  <c:v>-1.8434866961695389</c:v>
                </c:pt>
                <c:pt idx="58">
                  <c:v>-2.3904460719265468</c:v>
                </c:pt>
                <c:pt idx="59">
                  <c:v>-3.1507625019817715</c:v>
                </c:pt>
                <c:pt idx="60">
                  <c:v>-2.028612026314458</c:v>
                </c:pt>
                <c:pt idx="61">
                  <c:v>-2.3646660406859383</c:v>
                </c:pt>
                <c:pt idx="62">
                  <c:v>-2.6975025261225771</c:v>
                </c:pt>
                <c:pt idx="63">
                  <c:v>-2.1064806323129019</c:v>
                </c:pt>
                <c:pt idx="64">
                  <c:v>-1.8968424066332812</c:v>
                </c:pt>
                <c:pt idx="65">
                  <c:v>-2.9889807397853043</c:v>
                </c:pt>
                <c:pt idx="66">
                  <c:v>-2.9519577264482106</c:v>
                </c:pt>
                <c:pt idx="67">
                  <c:v>-2.6834101676615139</c:v>
                </c:pt>
                <c:pt idx="68">
                  <c:v>-2.9094967861077179</c:v>
                </c:pt>
                <c:pt idx="69">
                  <c:v>-3.5142311141030036</c:v>
                </c:pt>
                <c:pt idx="70">
                  <c:v>-2.8787191908219465</c:v>
                </c:pt>
                <c:pt idx="71">
                  <c:v>-2.7566074606772601</c:v>
                </c:pt>
                <c:pt idx="72">
                  <c:v>-2.4082151976214177</c:v>
                </c:pt>
                <c:pt idx="73">
                  <c:v>-3.2239251552775294</c:v>
                </c:pt>
                <c:pt idx="74">
                  <c:v>-3.3634241620349892</c:v>
                </c:pt>
                <c:pt idx="75">
                  <c:v>-3.0496718105675056</c:v>
                </c:pt>
                <c:pt idx="76">
                  <c:v>-3.5825198810162719</c:v>
                </c:pt>
                <c:pt idx="77">
                  <c:v>-2.7489142207832655</c:v>
                </c:pt>
                <c:pt idx="78">
                  <c:v>-2.9284562620989973</c:v>
                </c:pt>
                <c:pt idx="79">
                  <c:v>-3.231208174701091</c:v>
                </c:pt>
                <c:pt idx="80">
                  <c:v>-2.642483070173935</c:v>
                </c:pt>
                <c:pt idx="81">
                  <c:v>-3.3704484446950818</c:v>
                </c:pt>
                <c:pt idx="82">
                  <c:v>-3.036029143480715</c:v>
                </c:pt>
                <c:pt idx="83">
                  <c:v>-3.0990518022041522</c:v>
                </c:pt>
                <c:pt idx="84">
                  <c:v>-3.45340097783204</c:v>
                </c:pt>
                <c:pt idx="85">
                  <c:v>-2.5987528596103711</c:v>
                </c:pt>
                <c:pt idx="86">
                  <c:v>-3.7720461668468492</c:v>
                </c:pt>
                <c:pt idx="87">
                  <c:v>-2.3519204955658659</c:v>
                </c:pt>
                <c:pt idx="88">
                  <c:v>-3.1078686822487014</c:v>
                </c:pt>
                <c:pt idx="89">
                  <c:v>-2.7789983378144987</c:v>
                </c:pt>
                <c:pt idx="90">
                  <c:v>-2.9090676136409708</c:v>
                </c:pt>
                <c:pt idx="91">
                  <c:v>-2.9454357815231376</c:v>
                </c:pt>
                <c:pt idx="92">
                  <c:v>-2.1732697132100709</c:v>
                </c:pt>
                <c:pt idx="93">
                  <c:v>-3.5618942973876391</c:v>
                </c:pt>
                <c:pt idx="94">
                  <c:v>-2.6674559728535554</c:v>
                </c:pt>
                <c:pt idx="95">
                  <c:v>-3.0115881360829411</c:v>
                </c:pt>
                <c:pt idx="96">
                  <c:v>-2.1649319244052232</c:v>
                </c:pt>
                <c:pt idx="97">
                  <c:v>-2.7376250888144802</c:v>
                </c:pt>
                <c:pt idx="98">
                  <c:v>-2.508290726337647</c:v>
                </c:pt>
                <c:pt idx="99">
                  <c:v>-2.8537959880892219</c:v>
                </c:pt>
                <c:pt idx="100">
                  <c:v>-2.6116077378668696</c:v>
                </c:pt>
                <c:pt idx="101">
                  <c:v>-2.5331107349849233</c:v>
                </c:pt>
                <c:pt idx="102">
                  <c:v>-2.4246048337214199</c:v>
                </c:pt>
                <c:pt idx="103">
                  <c:v>-3.0991985879251835</c:v>
                </c:pt>
                <c:pt idx="104">
                  <c:v>-3.7790512844641242</c:v>
                </c:pt>
                <c:pt idx="105">
                  <c:v>-2.5742110152625175</c:v>
                </c:pt>
                <c:pt idx="106">
                  <c:v>-1.8947179937277354</c:v>
                </c:pt>
                <c:pt idx="107">
                  <c:v>-2.4757121422025299</c:v>
                </c:pt>
                <c:pt idx="108">
                  <c:v>-2.2695926061476683</c:v>
                </c:pt>
                <c:pt idx="109">
                  <c:v>-2.8412515501176907</c:v>
                </c:pt>
                <c:pt idx="110">
                  <c:v>-2.7168090576942037</c:v>
                </c:pt>
                <c:pt idx="111">
                  <c:v>-1.8387701971190027</c:v>
                </c:pt>
                <c:pt idx="112">
                  <c:v>-1.5708305812186161</c:v>
                </c:pt>
                <c:pt idx="113">
                  <c:v>-2.3516381574787397</c:v>
                </c:pt>
                <c:pt idx="114">
                  <c:v>-2.9422499302982783</c:v>
                </c:pt>
                <c:pt idx="115">
                  <c:v>-2.4766363404381577</c:v>
                </c:pt>
                <c:pt idx="116">
                  <c:v>-1.3977045675758792</c:v>
                </c:pt>
                <c:pt idx="117">
                  <c:v>-1.9107776899036804</c:v>
                </c:pt>
                <c:pt idx="118">
                  <c:v>-1.9377561724748342</c:v>
                </c:pt>
                <c:pt idx="119">
                  <c:v>-2.4827443062977226</c:v>
                </c:pt>
                <c:pt idx="120">
                  <c:v>-2.5038338152099247</c:v>
                </c:pt>
                <c:pt idx="121">
                  <c:v>-2.4865499220475247</c:v>
                </c:pt>
                <c:pt idx="122">
                  <c:v>-1.7612371888527762</c:v>
                </c:pt>
                <c:pt idx="123">
                  <c:v>-1.9419122838280451</c:v>
                </c:pt>
                <c:pt idx="124">
                  <c:v>-2.0286945304940436</c:v>
                </c:pt>
                <c:pt idx="125">
                  <c:v>-2.0318227415789014</c:v>
                </c:pt>
                <c:pt idx="126">
                  <c:v>-2.1103553507774917</c:v>
                </c:pt>
                <c:pt idx="127">
                  <c:v>-1.7580977052516402</c:v>
                </c:pt>
                <c:pt idx="128">
                  <c:v>-1.4097476799149566</c:v>
                </c:pt>
                <c:pt idx="129">
                  <c:v>-1.826038301078708</c:v>
                </c:pt>
                <c:pt idx="130">
                  <c:v>-1.7994478299675796</c:v>
                </c:pt>
                <c:pt idx="131">
                  <c:v>-0.71143142405060522</c:v>
                </c:pt>
                <c:pt idx="132">
                  <c:v>-1.3206193197258302</c:v>
                </c:pt>
                <c:pt idx="133">
                  <c:v>-0.86831095116410884</c:v>
                </c:pt>
                <c:pt idx="134">
                  <c:v>-0.63916948294314535</c:v>
                </c:pt>
                <c:pt idx="135">
                  <c:v>-1.0924686492323432</c:v>
                </c:pt>
                <c:pt idx="136">
                  <c:v>-1.2229727373544579</c:v>
                </c:pt>
                <c:pt idx="137">
                  <c:v>-1.6821301324849061</c:v>
                </c:pt>
                <c:pt idx="138">
                  <c:v>-1.4280207625822079</c:v>
                </c:pt>
                <c:pt idx="139">
                  <c:v>-0.32528576810113324</c:v>
                </c:pt>
                <c:pt idx="140">
                  <c:v>-1.1471930769867593</c:v>
                </c:pt>
                <c:pt idx="141">
                  <c:v>-1.3848357112619742</c:v>
                </c:pt>
                <c:pt idx="142">
                  <c:v>-0.75873523776166651</c:v>
                </c:pt>
                <c:pt idx="143">
                  <c:v>-0.93855242520970972</c:v>
                </c:pt>
                <c:pt idx="144">
                  <c:v>-0.59786652050353373</c:v>
                </c:pt>
                <c:pt idx="145">
                  <c:v>-0.9305043873738712</c:v>
                </c:pt>
                <c:pt idx="146">
                  <c:v>-1.0074953356328475</c:v>
                </c:pt>
                <c:pt idx="147">
                  <c:v>-1.0431484965370144</c:v>
                </c:pt>
                <c:pt idx="148">
                  <c:v>-1.2508481166980663</c:v>
                </c:pt>
                <c:pt idx="149">
                  <c:v>-0.59212263459089687</c:v>
                </c:pt>
                <c:pt idx="150">
                  <c:v>-0.37293786398261236</c:v>
                </c:pt>
                <c:pt idx="151">
                  <c:v>-0.50241329129437928</c:v>
                </c:pt>
                <c:pt idx="152">
                  <c:v>-8.4001655629532795E-2</c:v>
                </c:pt>
                <c:pt idx="153">
                  <c:v>0.35608582580190473</c:v>
                </c:pt>
                <c:pt idx="154">
                  <c:v>-0.25236489992113326</c:v>
                </c:pt>
                <c:pt idx="155">
                  <c:v>0.38999589241035593</c:v>
                </c:pt>
                <c:pt idx="156">
                  <c:v>0.27060815679406308</c:v>
                </c:pt>
                <c:pt idx="157">
                  <c:v>0.2706154364483877</c:v>
                </c:pt>
                <c:pt idx="158">
                  <c:v>-0.38564786842759674</c:v>
                </c:pt>
                <c:pt idx="159">
                  <c:v>1.2890598148496106</c:v>
                </c:pt>
                <c:pt idx="160">
                  <c:v>0.20528370996332154</c:v>
                </c:pt>
                <c:pt idx="161">
                  <c:v>0.28720067226378815</c:v>
                </c:pt>
                <c:pt idx="162">
                  <c:v>0.93979315703102106</c:v>
                </c:pt>
                <c:pt idx="163">
                  <c:v>0.73590979765650233</c:v>
                </c:pt>
                <c:pt idx="164">
                  <c:v>0.6586357521388394</c:v>
                </c:pt>
                <c:pt idx="165">
                  <c:v>1.0765565097352074</c:v>
                </c:pt>
                <c:pt idx="166">
                  <c:v>0.63125179222959771</c:v>
                </c:pt>
                <c:pt idx="167">
                  <c:v>1.4405916414336017</c:v>
                </c:pt>
                <c:pt idx="168">
                  <c:v>1.2049625071717629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556896"/>
        <c:axId val="930990848"/>
      </c:scatterChart>
      <c:valAx>
        <c:axId val="1368556896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990848"/>
        <c:crossesAt val="0"/>
        <c:crossBetween val="midCat"/>
        <c:majorUnit val="10"/>
      </c:valAx>
      <c:valAx>
        <c:axId val="93099084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556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'6770'!$L$1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'6770'!$A$2:$A$141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'6770'!$M$2:$M$177</c:f>
              <c:numCache>
                <c:formatCode>0.00</c:formatCode>
                <c:ptCount val="176"/>
                <c:pt idx="4">
                  <c:v>1.9401832325329447</c:v>
                </c:pt>
                <c:pt idx="5">
                  <c:v>1.9070308026446043</c:v>
                </c:pt>
                <c:pt idx="6">
                  <c:v>1.9404025013891186</c:v>
                </c:pt>
                <c:pt idx="7">
                  <c:v>1.9175139555211076</c:v>
                </c:pt>
                <c:pt idx="8">
                  <c:v>1.8805709384524696</c:v>
                </c:pt>
                <c:pt idx="9">
                  <c:v>1.850533935710643</c:v>
                </c:pt>
                <c:pt idx="10">
                  <c:v>1.8650213748070534</c:v>
                </c:pt>
                <c:pt idx="11">
                  <c:v>1.8512172070559785</c:v>
                </c:pt>
                <c:pt idx="12">
                  <c:v>1.8413740405323953</c:v>
                </c:pt>
                <c:pt idx="13">
                  <c:v>1.8497413176565223</c:v>
                </c:pt>
                <c:pt idx="14">
                  <c:v>1.8208400040052162</c:v>
                </c:pt>
                <c:pt idx="15">
                  <c:v>1.8214457682567935</c:v>
                </c:pt>
                <c:pt idx="16">
                  <c:v>1.8184456881465321</c:v>
                </c:pt>
                <c:pt idx="17">
                  <c:v>1.8324000647841516</c:v>
                </c:pt>
                <c:pt idx="18">
                  <c:v>1.8483050844178144</c:v>
                </c:pt>
                <c:pt idx="19">
                  <c:v>1.8341629882742598</c:v>
                </c:pt>
                <c:pt idx="20">
                  <c:v>1.8260634833040132</c:v>
                </c:pt>
                <c:pt idx="21">
                  <c:v>1.8101637056757243</c:v>
                </c:pt>
                <c:pt idx="22">
                  <c:v>1.8034445742734757</c:v>
                </c:pt>
                <c:pt idx="23">
                  <c:v>1.7937655551271294</c:v>
                </c:pt>
                <c:pt idx="24">
                  <c:v>1.8108186743318404</c:v>
                </c:pt>
                <c:pt idx="25">
                  <c:v>1.7762584307295748</c:v>
                </c:pt>
                <c:pt idx="26">
                  <c:v>1.7937030265678229</c:v>
                </c:pt>
                <c:pt idx="27">
                  <c:v>1.8037699951162509</c:v>
                </c:pt>
                <c:pt idx="28">
                  <c:v>1.7925762124816265</c:v>
                </c:pt>
                <c:pt idx="29">
                  <c:v>1.7834909441379825</c:v>
                </c:pt>
                <c:pt idx="30">
                  <c:v>1.7892724604005013</c:v>
                </c:pt>
                <c:pt idx="31">
                  <c:v>1.7989940231872306</c:v>
                </c:pt>
                <c:pt idx="32">
                  <c:v>1.7871392253612168</c:v>
                </c:pt>
                <c:pt idx="33">
                  <c:v>1.7882676253363687</c:v>
                </c:pt>
                <c:pt idx="34">
                  <c:v>1.7968982437450727</c:v>
                </c:pt>
                <c:pt idx="35">
                  <c:v>1.8029016539937714</c:v>
                </c:pt>
                <c:pt idx="36">
                  <c:v>1.8122269630366055</c:v>
                </c:pt>
                <c:pt idx="37">
                  <c:v>1.8121753456674796</c:v>
                </c:pt>
                <c:pt idx="38">
                  <c:v>1.8159580979580066</c:v>
                </c:pt>
                <c:pt idx="39">
                  <c:v>1.832568441898089</c:v>
                </c:pt>
                <c:pt idx="40">
                  <c:v>1.8374296013321019</c:v>
                </c:pt>
                <c:pt idx="41">
                  <c:v>1.8261841919405233</c:v>
                </c:pt>
                <c:pt idx="42">
                  <c:v>1.826203267166965</c:v>
                </c:pt>
                <c:pt idx="43">
                  <c:v>1.824694915489345</c:v>
                </c:pt>
                <c:pt idx="44">
                  <c:v>1.8142912424172251</c:v>
                </c:pt>
                <c:pt idx="45">
                  <c:v>1.8075521225037934</c:v>
                </c:pt>
                <c:pt idx="46">
                  <c:v>1.8034595771660327</c:v>
                </c:pt>
                <c:pt idx="47">
                  <c:v>1.8017269130093037</c:v>
                </c:pt>
                <c:pt idx="48">
                  <c:v>1.7990631111536912</c:v>
                </c:pt>
                <c:pt idx="49">
                  <c:v>1.8010477296159599</c:v>
                </c:pt>
                <c:pt idx="50">
                  <c:v>1.8018528851898434</c:v>
                </c:pt>
                <c:pt idx="51">
                  <c:v>1.7997994966441486</c:v>
                </c:pt>
                <c:pt idx="52">
                  <c:v>1.8128052662856526</c:v>
                </c:pt>
                <c:pt idx="53">
                  <c:v>1.7810219519718471</c:v>
                </c:pt>
                <c:pt idx="54">
                  <c:v>1.7842064503537671</c:v>
                </c:pt>
                <c:pt idx="55">
                  <c:v>1.7808355374703397</c:v>
                </c:pt>
                <c:pt idx="56">
                  <c:v>1.7709967975438288</c:v>
                </c:pt>
                <c:pt idx="57">
                  <c:v>1.7898154116972571</c:v>
                </c:pt>
                <c:pt idx="58">
                  <c:v>1.7798419897881885</c:v>
                </c:pt>
                <c:pt idx="59">
                  <c:v>1.7659781511240418</c:v>
                </c:pt>
                <c:pt idx="60">
                  <c:v>1.7864397806990033</c:v>
                </c:pt>
                <c:pt idx="61">
                  <c:v>1.7803120706384084</c:v>
                </c:pt>
                <c:pt idx="62">
                  <c:v>1.774243029968986</c:v>
                </c:pt>
                <c:pt idx="63">
                  <c:v>1.7850199010963936</c:v>
                </c:pt>
                <c:pt idx="64">
                  <c:v>1.7888425076109591</c:v>
                </c:pt>
                <c:pt idx="65">
                  <c:v>1.7689281284771949</c:v>
                </c:pt>
                <c:pt idx="66">
                  <c:v>1.7696032172474438</c:v>
                </c:pt>
                <c:pt idx="67">
                  <c:v>1.7744999942753963</c:v>
                </c:pt>
                <c:pt idx="68">
                  <c:v>1.7703774628156552</c:v>
                </c:pt>
                <c:pt idx="69">
                  <c:v>1.7593505550354447</c:v>
                </c:pt>
                <c:pt idx="70">
                  <c:v>1.7709386707530943</c:v>
                </c:pt>
                <c:pt idx="71">
                  <c:v>1.7731652927999213</c:v>
                </c:pt>
                <c:pt idx="72">
                  <c:v>1.7795179822012175</c:v>
                </c:pt>
                <c:pt idx="73">
                  <c:v>1.7646440812796487</c:v>
                </c:pt>
                <c:pt idx="74">
                  <c:v>1.7621004143969619</c:v>
                </c:pt>
                <c:pt idx="75">
                  <c:v>1.7678214692226821</c:v>
                </c:pt>
                <c:pt idx="76">
                  <c:v>1.7581053571025389</c:v>
                </c:pt>
                <c:pt idx="77">
                  <c:v>1.7733055736520491</c:v>
                </c:pt>
                <c:pt idx="78">
                  <c:v>1.7700317500230476</c:v>
                </c:pt>
                <c:pt idx="79">
                  <c:v>1.7645112805110676</c:v>
                </c:pt>
                <c:pt idx="80">
                  <c:v>1.775246271291294</c:v>
                </c:pt>
                <c:pt idx="81">
                  <c:v>1.7619723315124136</c:v>
                </c:pt>
                <c:pt idx="82">
                  <c:v>1.7680702337212031</c:v>
                </c:pt>
                <c:pt idx="83">
                  <c:v>1.7669210595902904</c:v>
                </c:pt>
                <c:pt idx="84">
                  <c:v>1.7604597500519426</c:v>
                </c:pt>
                <c:pt idx="85">
                  <c:v>1.776043661114842</c:v>
                </c:pt>
                <c:pt idx="86">
                  <c:v>1.7546494777534904</c:v>
                </c:pt>
                <c:pt idx="87">
                  <c:v>1.780544476744927</c:v>
                </c:pt>
                <c:pt idx="88">
                  <c:v>1.7667602899454073</c:v>
                </c:pt>
                <c:pt idx="89">
                  <c:v>1.7727570108058615</c:v>
                </c:pt>
                <c:pt idx="90">
                  <c:v>1.7703852884756079</c:v>
                </c:pt>
                <c:pt idx="91">
                  <c:v>1.7697221403545127</c:v>
                </c:pt>
                <c:pt idx="92">
                  <c:v>1.7838020488897568</c:v>
                </c:pt>
                <c:pt idx="93">
                  <c:v>1.7584814502033554</c:v>
                </c:pt>
                <c:pt idx="94">
                  <c:v>1.7747909078662256</c:v>
                </c:pt>
                <c:pt idx="95">
                  <c:v>1.7685158984075855</c:v>
                </c:pt>
                <c:pt idx="96">
                  <c:v>1.7839540826407541</c:v>
                </c:pt>
                <c:pt idx="97">
                  <c:v>1.7735114230827422</c:v>
                </c:pt>
                <c:pt idx="98">
                  <c:v>1.7776931748848082</c:v>
                </c:pt>
                <c:pt idx="99">
                  <c:v>1.7713931279343698</c:v>
                </c:pt>
                <c:pt idx="100">
                  <c:v>1.7758092613950012</c:v>
                </c:pt>
                <c:pt idx="101">
                  <c:v>1.7772405993755513</c:v>
                </c:pt>
                <c:pt idx="102">
                  <c:v>1.7792191286427879</c:v>
                </c:pt>
                <c:pt idx="103">
                  <c:v>1.7669183830552662</c:v>
                </c:pt>
                <c:pt idx="104">
                  <c:v>1.7545217443301022</c:v>
                </c:pt>
                <c:pt idx="105">
                  <c:v>1.7764911644925272</c:v>
                </c:pt>
                <c:pt idx="106">
                  <c:v>1.7888812447953921</c:v>
                </c:pt>
                <c:pt idx="107">
                  <c:v>1.778287222595079</c:v>
                </c:pt>
                <c:pt idx="108">
                  <c:v>1.7820456682637933</c:v>
                </c:pt>
                <c:pt idx="109">
                  <c:v>1.7716218669926025</c:v>
                </c:pt>
                <c:pt idx="110">
                  <c:v>1.7738909888604519</c:v>
                </c:pt>
                <c:pt idx="111">
                  <c:v>1.7899014137607552</c:v>
                </c:pt>
                <c:pt idx="112">
                  <c:v>1.7947871053751092</c:v>
                </c:pt>
                <c:pt idx="113">
                  <c:v>1.7805496249826001</c:v>
                </c:pt>
                <c:pt idx="114">
                  <c:v>1.7697802321247855</c:v>
                </c:pt>
                <c:pt idx="115">
                  <c:v>1.7782703704862386</c:v>
                </c:pt>
                <c:pt idx="116">
                  <c:v>1.7979439372241006</c:v>
                </c:pt>
                <c:pt idx="117">
                  <c:v>1.7885884074608598</c:v>
                </c:pt>
                <c:pt idx="118">
                  <c:v>1.7880964736883083</c:v>
                </c:pt>
                <c:pt idx="119">
                  <c:v>1.7781589959980706</c:v>
                </c:pt>
                <c:pt idx="120">
                  <c:v>1.7777744435439777</c:v>
                </c:pt>
                <c:pt idx="121">
                  <c:v>1.7780896032548819</c:v>
                </c:pt>
                <c:pt idx="122">
                  <c:v>1.7913151739732904</c:v>
                </c:pt>
                <c:pt idx="123">
                  <c:v>1.7880206899027771</c:v>
                </c:pt>
                <c:pt idx="124">
                  <c:v>1.7864382762929565</c:v>
                </c:pt>
                <c:pt idx="125">
                  <c:v>1.7863812355503479</c:v>
                </c:pt>
                <c:pt idx="126">
                  <c:v>1.7849492483135014</c:v>
                </c:pt>
                <c:pt idx="127">
                  <c:v>1.7913724202623542</c:v>
                </c:pt>
                <c:pt idx="128">
                  <c:v>1.7977243394883644</c:v>
                </c:pt>
                <c:pt idx="129">
                  <c:v>1.7901335709858444</c:v>
                </c:pt>
                <c:pt idx="130">
                  <c:v>1.7906184296406304</c:v>
                </c:pt>
                <c:pt idx="131">
                  <c:v>1.8104576483123644</c:v>
                </c:pt>
                <c:pt idx="132">
                  <c:v>1.7993495328384177</c:v>
                </c:pt>
                <c:pt idx="133">
                  <c:v>1.8075970597894369</c:v>
                </c:pt>
                <c:pt idx="134">
                  <c:v>1.8117752942995742</c:v>
                </c:pt>
                <c:pt idx="135">
                  <c:v>1.8035097008445318</c:v>
                </c:pt>
                <c:pt idx="136">
                  <c:v>1.8011300500159877</c:v>
                </c:pt>
                <c:pt idx="137">
                  <c:v>1.7927576358527477</c:v>
                </c:pt>
                <c:pt idx="138">
                  <c:v>1.7973911425982525</c:v>
                </c:pt>
                <c:pt idx="139">
                  <c:v>1.81749874444461</c:v>
                </c:pt>
                <c:pt idx="140">
                  <c:v>1.8025118391551298</c:v>
                </c:pt>
                <c:pt idx="141">
                  <c:v>1.798178591824048</c:v>
                </c:pt>
                <c:pt idx="142">
                  <c:v>1.809595096333261</c:v>
                </c:pt>
                <c:pt idx="143">
                  <c:v>1.8063162556068555</c:v>
                </c:pt>
                <c:pt idx="144">
                  <c:v>1.8125284249501541</c:v>
                </c:pt>
                <c:pt idx="145">
                  <c:v>1.8064630059514599</c:v>
                </c:pt>
                <c:pt idx="146">
                  <c:v>1.8050591298242735</c:v>
                </c:pt>
                <c:pt idx="147">
                  <c:v>1.8044090193556541</c:v>
                </c:pt>
                <c:pt idx="148">
                  <c:v>1.8006217619576939</c:v>
                </c:pt>
                <c:pt idx="149">
                  <c:v>1.8126331606949706</c:v>
                </c:pt>
                <c:pt idx="150">
                  <c:v>1.8166298417835676</c:v>
                </c:pt>
                <c:pt idx="151">
                  <c:v>1.8142689478658978</c:v>
                </c:pt>
                <c:pt idx="152">
                  <c:v>1.8218983915853211</c:v>
                </c:pt>
                <c:pt idx="153">
                  <c:v>1.8299230792015455</c:v>
                </c:pt>
                <c:pt idx="154">
                  <c:v>1.8188284055064177</c:v>
                </c:pt>
                <c:pt idx="155">
                  <c:v>1.8305414055640521</c:v>
                </c:pt>
                <c:pt idx="156">
                  <c:v>1.8283644536534616</c:v>
                </c:pt>
                <c:pt idx="157">
                  <c:v>1.8283645863928699</c:v>
                </c:pt>
                <c:pt idx="158">
                  <c:v>1.8163980837364173</c:v>
                </c:pt>
                <c:pt idx="159">
                  <c:v>1.8469352077715717</c:v>
                </c:pt>
                <c:pt idx="160">
                  <c:v>1.8271733080252917</c:v>
                </c:pt>
                <c:pt idx="161">
                  <c:v>1.8286670065753916</c:v>
                </c:pt>
                <c:pt idx="162">
                  <c:v>1.840566574392952</c:v>
                </c:pt>
                <c:pt idx="163">
                  <c:v>1.8368489038429847</c:v>
                </c:pt>
                <c:pt idx="164">
                  <c:v>1.8354398656351625</c:v>
                </c:pt>
                <c:pt idx="165">
                  <c:v>1.8430603585361158</c:v>
                </c:pt>
                <c:pt idx="166">
                  <c:v>1.8349405382667672</c:v>
                </c:pt>
                <c:pt idx="167">
                  <c:v>1.8496982847132226</c:v>
                </c:pt>
                <c:pt idx="168">
                  <c:v>1.8454017521475099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887360"/>
        <c:axId val="1369746800"/>
      </c:scatterChart>
      <c:valAx>
        <c:axId val="136988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746800"/>
        <c:crossesAt val="0"/>
        <c:crossBetween val="midCat"/>
        <c:majorUnit val="10"/>
      </c:valAx>
      <c:valAx>
        <c:axId val="13697468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887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'6771'!$L$1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'6771'!$A$2:$A$141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'6771'!$L$2:$L$141</c:f>
              <c:numCache>
                <c:formatCode>0.00</c:formatCode>
                <c:ptCount val="140"/>
                <c:pt idx="0">
                  <c:v>1.918179531691566</c:v>
                </c:pt>
                <c:pt idx="1">
                  <c:v>1.914346682190994</c:v>
                </c:pt>
                <c:pt idx="2">
                  <c:v>1.9203666815751994</c:v>
                </c:pt>
                <c:pt idx="3">
                  <c:v>1.949759475990821</c:v>
                </c:pt>
                <c:pt idx="4">
                  <c:v>1.9390340886329214</c:v>
                </c:pt>
                <c:pt idx="5">
                  <c:v>1.9244855847018436</c:v>
                </c:pt>
                <c:pt idx="6">
                  <c:v>1.9375072977676682</c:v>
                </c:pt>
                <c:pt idx="7">
                  <c:v>1.9239289286885402</c:v>
                </c:pt>
                <c:pt idx="8">
                  <c:v>1.9128557081604642</c:v>
                </c:pt>
                <c:pt idx="9">
                  <c:v>1.8897566337641174</c:v>
                </c:pt>
                <c:pt idx="10">
                  <c:v>1.920346136318823</c:v>
                </c:pt>
                <c:pt idx="11">
                  <c:v>1.9087574603791353</c:v>
                </c:pt>
                <c:pt idx="12">
                  <c:v>1.8950621858860224</c:v>
                </c:pt>
                <c:pt idx="13">
                  <c:v>1.8846369826969509</c:v>
                </c:pt>
                <c:pt idx="14">
                  <c:v>1.8952277202076844</c:v>
                </c:pt>
                <c:pt idx="15">
                  <c:v>1.8529379947542672</c:v>
                </c:pt>
                <c:pt idx="16">
                  <c:v>1.8664015180449836</c:v>
                </c:pt>
                <c:pt idx="17">
                  <c:v>1.8285103443929485</c:v>
                </c:pt>
                <c:pt idx="18">
                  <c:v>1.8084651596856594</c:v>
                </c:pt>
                <c:pt idx="19">
                  <c:v>1.7943766980887539</c:v>
                </c:pt>
                <c:pt idx="20">
                  <c:v>1.8156270112230186</c:v>
                </c:pt>
                <c:pt idx="21">
                  <c:v>1.792101492830958</c:v>
                </c:pt>
                <c:pt idx="22">
                  <c:v>1.7901041710733252</c:v>
                </c:pt>
                <c:pt idx="23">
                  <c:v>1.8445907717177372</c:v>
                </c:pt>
                <c:pt idx="24">
                  <c:v>1.8567753406013678</c:v>
                </c:pt>
                <c:pt idx="25">
                  <c:v>1.834216497415003</c:v>
                </c:pt>
                <c:pt idx="26">
                  <c:v>1.8321218980283567</c:v>
                </c:pt>
                <c:pt idx="27">
                  <c:v>1.8461553827863062</c:v>
                </c:pt>
                <c:pt idx="28">
                  <c:v>1.8345374013794529</c:v>
                </c:pt>
                <c:pt idx="29">
                  <c:v>1.8453495848157928</c:v>
                </c:pt>
                <c:pt idx="30">
                  <c:v>1.8422056241665041</c:v>
                </c:pt>
                <c:pt idx="31">
                  <c:v>1.8418472452246857</c:v>
                </c:pt>
                <c:pt idx="32">
                  <c:v>1.8177386054239681</c:v>
                </c:pt>
                <c:pt idx="33">
                  <c:v>1.8462763785787848</c:v>
                </c:pt>
                <c:pt idx="34">
                  <c:v>1.7971767773701421</c:v>
                </c:pt>
                <c:pt idx="35">
                  <c:v>1.8023730634621575</c:v>
                </c:pt>
                <c:pt idx="36">
                  <c:v>1.8050665166038571</c:v>
                </c:pt>
                <c:pt idx="37">
                  <c:v>1.8117595326973674</c:v>
                </c:pt>
                <c:pt idx="38">
                  <c:v>1.7975018324378571</c:v>
                </c:pt>
                <c:pt idx="39">
                  <c:v>1.7966494699467188</c:v>
                </c:pt>
                <c:pt idx="40">
                  <c:v>1.7998434941411636</c:v>
                </c:pt>
                <c:pt idx="41">
                  <c:v>1.8153137247679307</c:v>
                </c:pt>
                <c:pt idx="42">
                  <c:v>1.8018855556387647</c:v>
                </c:pt>
                <c:pt idx="43">
                  <c:v>1.8047486807824662</c:v>
                </c:pt>
                <c:pt idx="44">
                  <c:v>1.7976625502863952</c:v>
                </c:pt>
                <c:pt idx="45">
                  <c:v>1.7701600112533287</c:v>
                </c:pt>
                <c:pt idx="46">
                  <c:v>1.7941351917269555</c:v>
                </c:pt>
                <c:pt idx="47">
                  <c:v>1.7879206353582702</c:v>
                </c:pt>
                <c:pt idx="48">
                  <c:v>1.7809163585528365</c:v>
                </c:pt>
                <c:pt idx="49">
                  <c:v>1.8034715604844584</c:v>
                </c:pt>
                <c:pt idx="50">
                  <c:v>1.8028249394044107</c:v>
                </c:pt>
                <c:pt idx="51">
                  <c:v>1.7722521191921143</c:v>
                </c:pt>
                <c:pt idx="52">
                  <c:v>1.7752094948926855</c:v>
                </c:pt>
                <c:pt idx="53">
                  <c:v>1.7622566242499846</c:v>
                </c:pt>
                <c:pt idx="54">
                  <c:v>1.7577153619354171</c:v>
                </c:pt>
                <c:pt idx="55">
                  <c:v>1.7671084778305399</c:v>
                </c:pt>
                <c:pt idx="56">
                  <c:v>1.7576164941499053</c:v>
                </c:pt>
                <c:pt idx="57">
                  <c:v>1.7382483714864567</c:v>
                </c:pt>
                <c:pt idx="58">
                  <c:v>1.7413948619328796</c:v>
                </c:pt>
                <c:pt idx="59">
                  <c:v>1.7557605095557276</c:v>
                </c:pt>
                <c:pt idx="60">
                  <c:v>1.7608764955269793</c:v>
                </c:pt>
                <c:pt idx="61">
                  <c:v>1.7462379919036555</c:v>
                </c:pt>
                <c:pt idx="62">
                  <c:v>1.7661306445470442</c:v>
                </c:pt>
                <c:pt idx="63">
                  <c:v>1.7454681307299826</c:v>
                </c:pt>
                <c:pt idx="64">
                  <c:v>1.7504472158088946</c:v>
                </c:pt>
                <c:pt idx="65">
                  <c:v>1.7346838356098206</c:v>
                </c:pt>
                <c:pt idx="66">
                  <c:v>1.7494553204425687</c:v>
                </c:pt>
                <c:pt idx="67">
                  <c:v>1.7392045197509696</c:v>
                </c:pt>
                <c:pt idx="68">
                  <c:v>1.7429443946876082</c:v>
                </c:pt>
                <c:pt idx="69">
                  <c:v>1.7134451049226886</c:v>
                </c:pt>
                <c:pt idx="70">
                  <c:v>1.7372337604949128</c:v>
                </c:pt>
                <c:pt idx="71">
                  <c:v>1.7086917217182263</c:v>
                </c:pt>
                <c:pt idx="72">
                  <c:v>1.685093157918458</c:v>
                </c:pt>
                <c:pt idx="73">
                  <c:v>1.7162538370068907</c:v>
                </c:pt>
                <c:pt idx="74">
                  <c:v>1.6824213906139742</c:v>
                </c:pt>
                <c:pt idx="75">
                  <c:v>1.6662935918051751</c:v>
                </c:pt>
                <c:pt idx="76">
                  <c:v>1.66576780938984</c:v>
                </c:pt>
                <c:pt idx="77">
                  <c:v>1.6708882498926636</c:v>
                </c:pt>
                <c:pt idx="78">
                  <c:v>1.685013168462951</c:v>
                </c:pt>
                <c:pt idx="79">
                  <c:v>1.6660430668379704</c:v>
                </c:pt>
                <c:pt idx="80">
                  <c:v>1.6587754511703177</c:v>
                </c:pt>
                <c:pt idx="81">
                  <c:v>1.6624536033985629</c:v>
                </c:pt>
                <c:pt idx="82">
                  <c:v>1.6775857753621306</c:v>
                </c:pt>
                <c:pt idx="83">
                  <c:v>1.666152357456</c:v>
                </c:pt>
                <c:pt idx="84">
                  <c:v>1.6854094826718782</c:v>
                </c:pt>
                <c:pt idx="85">
                  <c:v>1.6886987539466483</c:v>
                </c:pt>
                <c:pt idx="86">
                  <c:v>1.6818144672244253</c:v>
                </c:pt>
                <c:pt idx="87">
                  <c:v>1.687931174286045</c:v>
                </c:pt>
                <c:pt idx="88">
                  <c:v>1.6645192082035589</c:v>
                </c:pt>
                <c:pt idx="89">
                  <c:v>1.6430141404762326</c:v>
                </c:pt>
                <c:pt idx="90">
                  <c:v>1.6432874960473989</c:v>
                </c:pt>
                <c:pt idx="91">
                  <c:v>1.6697269548167779</c:v>
                </c:pt>
                <c:pt idx="92">
                  <c:v>1.661636952546713</c:v>
                </c:pt>
                <c:pt idx="93">
                  <c:v>1.655842206776045</c:v>
                </c:pt>
                <c:pt idx="94">
                  <c:v>1.6645707739610509</c:v>
                </c:pt>
                <c:pt idx="95">
                  <c:v>1.682230171455235</c:v>
                </c:pt>
                <c:pt idx="96">
                  <c:v>1.6728812725781197</c:v>
                </c:pt>
                <c:pt idx="97">
                  <c:v>1.6673825136931588</c:v>
                </c:pt>
                <c:pt idx="98">
                  <c:v>1.6782734896353659</c:v>
                </c:pt>
                <c:pt idx="99">
                  <c:v>1.6498289593629301</c:v>
                </c:pt>
                <c:pt idx="100">
                  <c:v>1.6599928097144951</c:v>
                </c:pt>
                <c:pt idx="101">
                  <c:v>1.667927590921785</c:v>
                </c:pt>
                <c:pt idx="102">
                  <c:v>1.6546514191733432</c:v>
                </c:pt>
                <c:pt idx="103">
                  <c:v>1.6396452973644753</c:v>
                </c:pt>
                <c:pt idx="104">
                  <c:v>1.6450916457469085</c:v>
                </c:pt>
                <c:pt idx="105">
                  <c:v>1.6467316533494836</c:v>
                </c:pt>
                <c:pt idx="106">
                  <c:v>1.6275664877658342</c:v>
                </c:pt>
                <c:pt idx="107">
                  <c:v>1.6187221038050124</c:v>
                </c:pt>
                <c:pt idx="108">
                  <c:v>1.6305082640821222</c:v>
                </c:pt>
                <c:pt idx="109">
                  <c:v>1.619280928963674</c:v>
                </c:pt>
                <c:pt idx="110">
                  <c:v>1.6134049356245184</c:v>
                </c:pt>
                <c:pt idx="111">
                  <c:v>1.5952208766455678</c:v>
                </c:pt>
                <c:pt idx="112">
                  <c:v>1.589237262967655</c:v>
                </c:pt>
                <c:pt idx="113">
                  <c:v>1.6175790659693789</c:v>
                </c:pt>
                <c:pt idx="114">
                  <c:v>1.5973761107198006</c:v>
                </c:pt>
                <c:pt idx="115">
                  <c:v>1.6009840031166669</c:v>
                </c:pt>
                <c:pt idx="116">
                  <c:v>1.5923926231077694</c:v>
                </c:pt>
                <c:pt idx="117">
                  <c:v>1.5961668486527607</c:v>
                </c:pt>
                <c:pt idx="118">
                  <c:v>1.5981413936874571</c:v>
                </c:pt>
                <c:pt idx="119">
                  <c:v>1.5792417599285349</c:v>
                </c:pt>
                <c:pt idx="120">
                  <c:v>1.5802839926311367</c:v>
                </c:pt>
                <c:pt idx="121">
                  <c:v>1.5899313992695285</c:v>
                </c:pt>
                <c:pt idx="122">
                  <c:v>1.5848801997366897</c:v>
                </c:pt>
                <c:pt idx="123">
                  <c:v>1.5873053145930003</c:v>
                </c:pt>
                <c:pt idx="124">
                  <c:v>1.5676809625042798</c:v>
                </c:pt>
                <c:pt idx="125">
                  <c:v>1.5604157868177631</c:v>
                </c:pt>
                <c:pt idx="126">
                  <c:v>1.5522514659202156</c:v>
                </c:pt>
                <c:pt idx="127">
                  <c:v>1.5517582914773616</c:v>
                </c:pt>
                <c:pt idx="128">
                  <c:v>1.563438904040485</c:v>
                </c:pt>
                <c:pt idx="129">
                  <c:v>1.5505352268843682</c:v>
                </c:pt>
                <c:pt idx="130">
                  <c:v>1.5552603702499852</c:v>
                </c:pt>
                <c:pt idx="131">
                  <c:v>1.5451505381042505</c:v>
                </c:pt>
                <c:pt idx="132">
                  <c:v>1.5432276745408817</c:v>
                </c:pt>
                <c:pt idx="133">
                  <c:v>1.5525565361271314</c:v>
                </c:pt>
                <c:pt idx="134">
                  <c:v>1.53996915374777</c:v>
                </c:pt>
                <c:pt idx="135">
                  <c:v>1.5501116286189491</c:v>
                </c:pt>
                <c:pt idx="136">
                  <c:v>1.5236240419966587</c:v>
                </c:pt>
                <c:pt idx="137">
                  <c:v>1.5303184967462649</c:v>
                </c:pt>
                <c:pt idx="138">
                  <c:v>1.5356618024743252</c:v>
                </c:pt>
                <c:pt idx="139">
                  <c:v>1.5448408259830868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75360"/>
        <c:axId val="1369676992"/>
      </c:scatterChart>
      <c:valAx>
        <c:axId val="136967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76992"/>
        <c:crossesAt val="0"/>
        <c:crossBetween val="midCat"/>
        <c:majorUnit val="10"/>
      </c:valAx>
      <c:valAx>
        <c:axId val="13696769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75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'6771'!$A$2:$A$179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'6771'!$P$2:$P$177</c:f>
              <c:numCache>
                <c:formatCode>General</c:formatCode>
                <c:ptCount val="176"/>
                <c:pt idx="4">
                  <c:v>2.0705887532368328</c:v>
                </c:pt>
                <c:pt idx="5">
                  <c:v>1.4504088671758513</c:v>
                </c:pt>
                <c:pt idx="6">
                  <c:v>2.2715424645112567</c:v>
                </c:pt>
                <c:pt idx="7">
                  <c:v>1.7020792065778314</c:v>
                </c:pt>
                <c:pt idx="8">
                  <c:v>1.2635798937213709</c:v>
                </c:pt>
                <c:pt idx="9">
                  <c:v>0.19639400463518256</c:v>
                </c:pt>
                <c:pt idx="10">
                  <c:v>1.9359350220731759</c:v>
                </c:pt>
                <c:pt idx="11">
                  <c:v>1.4704887745977682</c:v>
                </c:pt>
                <c:pt idx="12">
                  <c:v>0.89491394527274271</c:v>
                </c:pt>
                <c:pt idx="13">
                  <c:v>0.49029162831684697</c:v>
                </c:pt>
                <c:pt idx="14">
                  <c:v>1.1843388902145056</c:v>
                </c:pt>
                <c:pt idx="15">
                  <c:v>-0.88609423942907872</c:v>
                </c:pt>
                <c:pt idx="16">
                  <c:v>-4.1863724346861537E-2</c:v>
                </c:pt>
                <c:pt idx="17">
                  <c:v>-1.8823497331730179</c:v>
                </c:pt>
                <c:pt idx="18">
                  <c:v>-2.7898846341607686</c:v>
                </c:pt>
                <c:pt idx="19">
                  <c:v>-3.3860144658006996</c:v>
                </c:pt>
                <c:pt idx="20">
                  <c:v>-2.1347068067431181</c:v>
                </c:pt>
                <c:pt idx="21">
                  <c:v>-3.2241862991406292</c:v>
                </c:pt>
                <c:pt idx="22">
                  <c:v>-3.1882165400543316</c:v>
                </c:pt>
                <c:pt idx="23">
                  <c:v>-0.19938504025960527</c:v>
                </c:pt>
                <c:pt idx="24">
                  <c:v>0.5779844039870331</c:v>
                </c:pt>
                <c:pt idx="25">
                  <c:v>-0.46095932337856338</c:v>
                </c:pt>
                <c:pt idx="26">
                  <c:v>-0.43007503599334707</c:v>
                </c:pt>
                <c:pt idx="27">
                  <c:v>0.44395187669544633</c:v>
                </c:pt>
                <c:pt idx="28">
                  <c:v>-2.3026399525598998E-2</c:v>
                </c:pt>
                <c:pt idx="29">
                  <c:v>0.68259759383034513</c:v>
                </c:pt>
                <c:pt idx="30">
                  <c:v>0.65862346145882988</c:v>
                </c:pt>
                <c:pt idx="31">
                  <c:v>0.7802737351095913</c:v>
                </c:pt>
                <c:pt idx="32">
                  <c:v>-0.3396901292044967</c:v>
                </c:pt>
                <c:pt idx="33">
                  <c:v>1.2925907513737476</c:v>
                </c:pt>
                <c:pt idx="34">
                  <c:v>-1.1338484897691947</c:v>
                </c:pt>
                <c:pt idx="35">
                  <c:v>-0.72181190505258241</c:v>
                </c:pt>
                <c:pt idx="36">
                  <c:v>-0.44061821063257572</c:v>
                </c:pt>
                <c:pt idx="37">
                  <c:v>4.9664299112506811E-2</c:v>
                </c:pt>
                <c:pt idx="38">
                  <c:v>-0.55531297708514338</c:v>
                </c:pt>
                <c:pt idx="39">
                  <c:v>-0.45948713384385936</c:v>
                </c:pt>
                <c:pt idx="40">
                  <c:v>-0.15212462806481516</c:v>
                </c:pt>
                <c:pt idx="41">
                  <c:v>0.79701236421361366</c:v>
                </c:pt>
                <c:pt idx="42">
                  <c:v>0.23540124662098991</c:v>
                </c:pt>
                <c:pt idx="43">
                  <c:v>0.52546503967923686</c:v>
                </c:pt>
                <c:pt idx="44">
                  <c:v>0.29540248389616841</c:v>
                </c:pt>
                <c:pt idx="45">
                  <c:v>-1.0019873587996959</c:v>
                </c:pt>
                <c:pt idx="46">
                  <c:v>0.39177068565493395</c:v>
                </c:pt>
                <c:pt idx="47">
                  <c:v>0.20727220873717114</c:v>
                </c:pt>
                <c:pt idx="48">
                  <c:v>-1.8511206696916423E-2</c:v>
                </c:pt>
                <c:pt idx="49">
                  <c:v>1.3010133190677793</c:v>
                </c:pt>
                <c:pt idx="50">
                  <c:v>1.4075948944794376</c:v>
                </c:pt>
                <c:pt idx="51">
                  <c:v>-5.0302849258311168E-2</c:v>
                </c:pt>
                <c:pt idx="52">
                  <c:v>0.24468816647827846</c:v>
                </c:pt>
                <c:pt idx="53">
                  <c:v>-0.29207533684795411</c:v>
                </c:pt>
                <c:pt idx="54">
                  <c:v>-0.38909748805678601</c:v>
                </c:pt>
                <c:pt idx="55">
                  <c:v>0.24234061183172972</c:v>
                </c:pt>
                <c:pt idx="56">
                  <c:v>-0.11349493421736881</c:v>
                </c:pt>
                <c:pt idx="57">
                  <c:v>-0.98563444267001787</c:v>
                </c:pt>
                <c:pt idx="58">
                  <c:v>-0.68075690216883289</c:v>
                </c:pt>
                <c:pt idx="59">
                  <c:v>0.2106347928107748</c:v>
                </c:pt>
                <c:pt idx="60">
                  <c:v>0.61847345457348579</c:v>
                </c:pt>
                <c:pt idx="61">
                  <c:v>-6.411427822856146E-3</c:v>
                </c:pt>
                <c:pt idx="62">
                  <c:v>1.173920570375979</c:v>
                </c:pt>
                <c:pt idx="63">
                  <c:v>0.23411299015222337</c:v>
                </c:pt>
                <c:pt idx="64">
                  <c:v>0.63479475858905099</c:v>
                </c:pt>
                <c:pt idx="65">
                  <c:v>-4.8896326746058996E-2</c:v>
                </c:pt>
                <c:pt idx="66">
                  <c:v>0.86371169173069962</c:v>
                </c:pt>
                <c:pt idx="67">
                  <c:v>0.46820677385706289</c:v>
                </c:pt>
                <c:pt idx="68">
                  <c:v>0.80410521878864527</c:v>
                </c:pt>
                <c:pt idx="69">
                  <c:v>-0.59767059058730387</c:v>
                </c:pt>
                <c:pt idx="70">
                  <c:v>0.78633632077283722</c:v>
                </c:pt>
                <c:pt idx="71">
                  <c:v>-0.56539640201842156</c:v>
                </c:pt>
                <c:pt idx="72">
                  <c:v>-1.6586945560913544</c:v>
                </c:pt>
                <c:pt idx="73">
                  <c:v>0.11070638009711289</c:v>
                </c:pt>
                <c:pt idx="74">
                  <c:v>-1.5175978267267707</c:v>
                </c:pt>
                <c:pt idx="75">
                  <c:v>-2.2203399574655647</c:v>
                </c:pt>
                <c:pt idx="76">
                  <c:v>-2.1074411885118471</c:v>
                </c:pt>
                <c:pt idx="77">
                  <c:v>-1.6993696531225913</c:v>
                </c:pt>
                <c:pt idx="78">
                  <c:v>-0.82056277128898669</c:v>
                </c:pt>
                <c:pt idx="79">
                  <c:v>-1.6718945693966727</c:v>
                </c:pt>
                <c:pt idx="80">
                  <c:v>-1.9114447917028852</c:v>
                </c:pt>
                <c:pt idx="81">
                  <c:v>-1.5787730813250749</c:v>
                </c:pt>
                <c:pt idx="82">
                  <c:v>-0.64730909138474646</c:v>
                </c:pt>
                <c:pt idx="83">
                  <c:v>-1.104638772450953</c:v>
                </c:pt>
                <c:pt idx="84">
                  <c:v>4.2469176389038875E-2</c:v>
                </c:pt>
                <c:pt idx="85">
                  <c:v>0.35481100101575008</c:v>
                </c:pt>
                <c:pt idx="86">
                  <c:v>0.13530041705138188</c:v>
                </c:pt>
                <c:pt idx="87">
                  <c:v>0.59545469173904264</c:v>
                </c:pt>
                <c:pt idx="88">
                  <c:v>-0.4880885225769801</c:v>
                </c:pt>
                <c:pt idx="89">
                  <c:v>-1.4719430651982175</c:v>
                </c:pt>
                <c:pt idx="90">
                  <c:v>-1.3172670278549177</c:v>
                </c:pt>
                <c:pt idx="91">
                  <c:v>0.20531834991043105</c:v>
                </c:pt>
                <c:pt idx="92">
                  <c:v>-7.7224529970961575E-2</c:v>
                </c:pt>
                <c:pt idx="93">
                  <c:v>-0.2397761837838118</c:v>
                </c:pt>
                <c:pt idx="94">
                  <c:v>0.35692069457667691</c:v>
                </c:pt>
                <c:pt idx="95">
                  <c:v>1.4205027680732643</c:v>
                </c:pt>
                <c:pt idx="96">
                  <c:v>1.0721473973381537</c:v>
                </c:pt>
                <c:pt idx="97">
                  <c:v>0.92506932102112316</c:v>
                </c:pt>
                <c:pt idx="98">
                  <c:v>1.6348124223663045</c:v>
                </c:pt>
                <c:pt idx="99">
                  <c:v>0.28817724095232866</c:v>
                </c:pt>
                <c:pt idx="100">
                  <c:v>0.95990773187691214</c:v>
                </c:pt>
                <c:pt idx="101">
                  <c:v>1.515107133712569</c:v>
                </c:pt>
                <c:pt idx="102">
                  <c:v>0.96144212239481008</c:v>
                </c:pt>
                <c:pt idx="103">
                  <c:v>0.31733892743943876</c:v>
                </c:pt>
                <c:pt idx="104">
                  <c:v>0.74244824752510252</c:v>
                </c:pt>
                <c:pt idx="105">
                  <c:v>0.96857000472624566</c:v>
                </c:pt>
                <c:pt idx="106">
                  <c:v>0.10704066940711117</c:v>
                </c:pt>
                <c:pt idx="107">
                  <c:v>-0.21493971300237108</c:v>
                </c:pt>
                <c:pt idx="108">
                  <c:v>0.54160175964926582</c:v>
                </c:pt>
                <c:pt idx="109">
                  <c:v>9.5045657210168097E-2</c:v>
                </c:pt>
                <c:pt idx="110">
                  <c:v>-7.1753450148936845E-2</c:v>
                </c:pt>
                <c:pt idx="111">
                  <c:v>-0.88199257697387945</c:v>
                </c:pt>
                <c:pt idx="112">
                  <c:v>-1.0544178513434124</c:v>
                </c:pt>
                <c:pt idx="113">
                  <c:v>0.56761811806756868</c:v>
                </c:pt>
                <c:pt idx="114">
                  <c:v>-0.34816469804938988</c:v>
                </c:pt>
                <c:pt idx="115">
                  <c:v>-1.9166025222180427E-2</c:v>
                </c:pt>
                <c:pt idx="116">
                  <c:v>-0.32791988832997626</c:v>
                </c:pt>
                <c:pt idx="117">
                  <c:v>9.7743348135485124E-3</c:v>
                </c:pt>
                <c:pt idx="118">
                  <c:v>0.25338501173089911</c:v>
                </c:pt>
                <c:pt idx="119">
                  <c:v>-0.59426287320673477</c:v>
                </c:pt>
                <c:pt idx="120">
                  <c:v>-0.39939154190771159</c:v>
                </c:pt>
                <c:pt idx="121">
                  <c:v>0.24534034805207378</c:v>
                </c:pt>
                <c:pt idx="122">
                  <c:v>0.12165974187124584</c:v>
                </c:pt>
                <c:pt idx="123">
                  <c:v>0.38882526999549788</c:v>
                </c:pt>
                <c:pt idx="124">
                  <c:v>-0.49670937878298999</c:v>
                </c:pt>
                <c:pt idx="125">
                  <c:v>-0.73613204396076293</c:v>
                </c:pt>
                <c:pt idx="126">
                  <c:v>-1.0225601467937848</c:v>
                </c:pt>
                <c:pt idx="127">
                  <c:v>-0.90795670099953107</c:v>
                </c:pt>
                <c:pt idx="128">
                  <c:v>-0.15693304285502582</c:v>
                </c:pt>
                <c:pt idx="129">
                  <c:v>-0.69112481323055863</c:v>
                </c:pt>
                <c:pt idx="130">
                  <c:v>-0.30371858830540976</c:v>
                </c:pt>
                <c:pt idx="131">
                  <c:v>-0.69185396440461322</c:v>
                </c:pt>
                <c:pt idx="132">
                  <c:v>-0.65199168610622205</c:v>
                </c:pt>
                <c:pt idx="133">
                  <c:v>-2.3912667568277101E-2</c:v>
                </c:pt>
                <c:pt idx="134">
                  <c:v>-0.54156920622921456</c:v>
                </c:pt>
                <c:pt idx="135">
                  <c:v>0.12904381913105656</c:v>
                </c:pt>
                <c:pt idx="136">
                  <c:v>-1.1152864268695182</c:v>
                </c:pt>
                <c:pt idx="137">
                  <c:v>-0.6249287071821602</c:v>
                </c:pt>
                <c:pt idx="138">
                  <c:v>-0.20520624230800838</c:v>
                </c:pt>
                <c:pt idx="139">
                  <c:v>0.41503955382786856</c:v>
                </c:pt>
                <c:pt idx="140">
                  <c:v>1.0090030524695859</c:v>
                </c:pt>
                <c:pt idx="141">
                  <c:v>-1.6575662118425493E-2</c:v>
                </c:pt>
                <c:pt idx="142">
                  <c:v>0.83141683251991105</c:v>
                </c:pt>
                <c:pt idx="143">
                  <c:v>3.2407807081703106E-2</c:v>
                </c:pt>
                <c:pt idx="144">
                  <c:v>0.45934858745274804</c:v>
                </c:pt>
                <c:pt idx="145">
                  <c:v>0.40849584900353175</c:v>
                </c:pt>
                <c:pt idx="146">
                  <c:v>0.37158375810789845</c:v>
                </c:pt>
                <c:pt idx="147">
                  <c:v>0.21986003417449684</c:v>
                </c:pt>
                <c:pt idx="148">
                  <c:v>1.0528261686773719</c:v>
                </c:pt>
                <c:pt idx="149">
                  <c:v>0.38365199545563289</c:v>
                </c:pt>
                <c:pt idx="150">
                  <c:v>9.8445027123031006E-2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284928"/>
        <c:axId val="1336663616"/>
      </c:scatterChart>
      <c:valAx>
        <c:axId val="13362849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663616"/>
        <c:crossesAt val="0"/>
        <c:crossBetween val="midCat"/>
        <c:majorUnit val="10"/>
      </c:valAx>
      <c:valAx>
        <c:axId val="13366636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2849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'6771'!$L$1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'6771'!$A$2:$A$141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'6771'!$M$2:$M$177</c:f>
              <c:numCache>
                <c:formatCode>0.00</c:formatCode>
                <c:ptCount val="176"/>
                <c:pt idx="4">
                  <c:v>1.9524609415968297</c:v>
                </c:pt>
                <c:pt idx="5">
                  <c:v>1.9405978082585336</c:v>
                </c:pt>
                <c:pt idx="6">
                  <c:v>1.9563048919171397</c:v>
                </c:pt>
                <c:pt idx="7">
                  <c:v>1.9454118934307933</c:v>
                </c:pt>
                <c:pt idx="8">
                  <c:v>1.9370240434954991</c:v>
                </c:pt>
                <c:pt idx="9">
                  <c:v>1.9166103396919341</c:v>
                </c:pt>
                <c:pt idx="10">
                  <c:v>1.9498852128394213</c:v>
                </c:pt>
                <c:pt idx="11">
                  <c:v>1.9409819074925152</c:v>
                </c:pt>
                <c:pt idx="12">
                  <c:v>1.9299720035921839</c:v>
                </c:pt>
                <c:pt idx="13">
                  <c:v>1.9222321709958941</c:v>
                </c:pt>
                <c:pt idx="14">
                  <c:v>1.9355082790994091</c:v>
                </c:pt>
                <c:pt idx="15">
                  <c:v>1.8959039242387736</c:v>
                </c:pt>
                <c:pt idx="16">
                  <c:v>1.9120528181222718</c:v>
                </c:pt>
                <c:pt idx="17">
                  <c:v>1.8768470150630183</c:v>
                </c:pt>
                <c:pt idx="18">
                  <c:v>1.8594872009485108</c:v>
                </c:pt>
                <c:pt idx="19">
                  <c:v>1.848084109944387</c:v>
                </c:pt>
                <c:pt idx="20">
                  <c:v>1.8720197936714333</c:v>
                </c:pt>
                <c:pt idx="21">
                  <c:v>1.8511796458721543</c:v>
                </c:pt>
                <c:pt idx="22">
                  <c:v>1.8518676947073034</c:v>
                </c:pt>
                <c:pt idx="23">
                  <c:v>1.909039665944497</c:v>
                </c:pt>
                <c:pt idx="24">
                  <c:v>1.9239096054209093</c:v>
                </c:pt>
                <c:pt idx="25">
                  <c:v>1.9040361328273261</c:v>
                </c:pt>
                <c:pt idx="26">
                  <c:v>1.9046269040334614</c:v>
                </c:pt>
                <c:pt idx="27">
                  <c:v>1.9213457593841925</c:v>
                </c:pt>
                <c:pt idx="28">
                  <c:v>1.912413148570121</c:v>
                </c:pt>
                <c:pt idx="29">
                  <c:v>1.9259107025992426</c:v>
                </c:pt>
                <c:pt idx="30">
                  <c:v>1.9254521125427355</c:v>
                </c:pt>
                <c:pt idx="31">
                  <c:v>1.9277791041936987</c:v>
                </c:pt>
                <c:pt idx="32">
                  <c:v>1.9063558349857628</c:v>
                </c:pt>
                <c:pt idx="33">
                  <c:v>1.937578978733361</c:v>
                </c:pt>
                <c:pt idx="34">
                  <c:v>1.8911647481175</c:v>
                </c:pt>
                <c:pt idx="35">
                  <c:v>1.8990464048022972</c:v>
                </c:pt>
                <c:pt idx="36">
                  <c:v>1.9044252285367784</c:v>
                </c:pt>
                <c:pt idx="37">
                  <c:v>1.9138036152230704</c:v>
                </c:pt>
                <c:pt idx="38">
                  <c:v>1.9022312855563417</c:v>
                </c:pt>
                <c:pt idx="39">
                  <c:v>1.904064293657985</c:v>
                </c:pt>
                <c:pt idx="40">
                  <c:v>1.9099436884452115</c:v>
                </c:pt>
                <c:pt idx="41">
                  <c:v>1.9280992896647602</c:v>
                </c:pt>
                <c:pt idx="42">
                  <c:v>1.917356491128376</c:v>
                </c:pt>
                <c:pt idx="43">
                  <c:v>1.9229049868648591</c:v>
                </c:pt>
                <c:pt idx="44">
                  <c:v>1.9185042269615697</c:v>
                </c:pt>
                <c:pt idx="45">
                  <c:v>1.8936870585212848</c:v>
                </c:pt>
                <c:pt idx="46">
                  <c:v>1.9203476095876932</c:v>
                </c:pt>
                <c:pt idx="47">
                  <c:v>1.9168184238117896</c:v>
                </c:pt>
                <c:pt idx="48">
                  <c:v>1.9124995175991377</c:v>
                </c:pt>
                <c:pt idx="49">
                  <c:v>1.9377400901235413</c:v>
                </c:pt>
                <c:pt idx="50">
                  <c:v>1.9397788396362752</c:v>
                </c:pt>
                <c:pt idx="51">
                  <c:v>1.9118913900167605</c:v>
                </c:pt>
                <c:pt idx="52">
                  <c:v>1.9175341363101133</c:v>
                </c:pt>
                <c:pt idx="53">
                  <c:v>1.907266636260194</c:v>
                </c:pt>
                <c:pt idx="54">
                  <c:v>1.9054107445384081</c:v>
                </c:pt>
                <c:pt idx="55">
                  <c:v>1.9174892310263127</c:v>
                </c:pt>
                <c:pt idx="56">
                  <c:v>1.9106826179384597</c:v>
                </c:pt>
                <c:pt idx="57">
                  <c:v>1.8939998658677928</c:v>
                </c:pt>
                <c:pt idx="58">
                  <c:v>1.8998317269069973</c:v>
                </c:pt>
                <c:pt idx="59">
                  <c:v>1.9168827451226269</c:v>
                </c:pt>
                <c:pt idx="60">
                  <c:v>1.9246841016866603</c:v>
                </c:pt>
                <c:pt idx="61">
                  <c:v>1.9127309686561182</c:v>
                </c:pt>
                <c:pt idx="62">
                  <c:v>1.9353089918922886</c:v>
                </c:pt>
                <c:pt idx="63">
                  <c:v>1.9173318486680087</c:v>
                </c:pt>
                <c:pt idx="64">
                  <c:v>1.9249963043397023</c:v>
                </c:pt>
                <c:pt idx="65">
                  <c:v>1.9119182947334099</c:v>
                </c:pt>
                <c:pt idx="66">
                  <c:v>1.9293751501589396</c:v>
                </c:pt>
                <c:pt idx="67">
                  <c:v>1.9218097200601223</c:v>
                </c:pt>
                <c:pt idx="68">
                  <c:v>1.9282349655895425</c:v>
                </c:pt>
                <c:pt idx="69">
                  <c:v>1.9014210464174046</c:v>
                </c:pt>
                <c:pt idx="70">
                  <c:v>1.9278950725824104</c:v>
                </c:pt>
                <c:pt idx="71">
                  <c:v>1.9020384043985055</c:v>
                </c:pt>
                <c:pt idx="72">
                  <c:v>1.8811252111915189</c:v>
                </c:pt>
                <c:pt idx="73">
                  <c:v>1.9149712608727332</c:v>
                </c:pt>
                <c:pt idx="74">
                  <c:v>1.8838241850725985</c:v>
                </c:pt>
                <c:pt idx="75">
                  <c:v>1.870381756856581</c:v>
                </c:pt>
                <c:pt idx="76">
                  <c:v>1.8725413450340276</c:v>
                </c:pt>
                <c:pt idx="77">
                  <c:v>1.8803471561296328</c:v>
                </c:pt>
                <c:pt idx="78">
                  <c:v>1.8971574452927018</c:v>
                </c:pt>
                <c:pt idx="79">
                  <c:v>1.8808727142605028</c:v>
                </c:pt>
                <c:pt idx="80">
                  <c:v>1.8762904691856317</c:v>
                </c:pt>
                <c:pt idx="81">
                  <c:v>1.8826539920066587</c:v>
                </c:pt>
                <c:pt idx="82">
                  <c:v>1.9004715345630081</c:v>
                </c:pt>
                <c:pt idx="83">
                  <c:v>1.8917234872496591</c:v>
                </c:pt>
                <c:pt idx="84">
                  <c:v>1.9136659830583189</c:v>
                </c:pt>
                <c:pt idx="85">
                  <c:v>1.9196406249258706</c:v>
                </c:pt>
                <c:pt idx="86">
                  <c:v>1.9154417087964293</c:v>
                </c:pt>
                <c:pt idx="87">
                  <c:v>1.9242437864508308</c:v>
                </c:pt>
                <c:pt idx="88">
                  <c:v>1.9035171909611264</c:v>
                </c:pt>
                <c:pt idx="89">
                  <c:v>1.8846974938265817</c:v>
                </c:pt>
                <c:pt idx="90">
                  <c:v>1.8876562199905296</c:v>
                </c:pt>
                <c:pt idx="91">
                  <c:v>1.9167810493526902</c:v>
                </c:pt>
                <c:pt idx="92">
                  <c:v>1.9113764176754069</c:v>
                </c:pt>
                <c:pt idx="93">
                  <c:v>1.9082670424975205</c:v>
                </c:pt>
                <c:pt idx="94">
                  <c:v>1.9196809802753083</c:v>
                </c:pt>
                <c:pt idx="95">
                  <c:v>1.940025748362274</c:v>
                </c:pt>
                <c:pt idx="96">
                  <c:v>1.9333622200779403</c:v>
                </c:pt>
                <c:pt idx="97">
                  <c:v>1.9305488317857611</c:v>
                </c:pt>
                <c:pt idx="98">
                  <c:v>1.9441251783207498</c:v>
                </c:pt>
                <c:pt idx="99">
                  <c:v>1.9183660186410956</c:v>
                </c:pt>
                <c:pt idx="100">
                  <c:v>1.9312152395854425</c:v>
                </c:pt>
                <c:pt idx="101">
                  <c:v>1.941835391385514</c:v>
                </c:pt>
                <c:pt idx="102">
                  <c:v>1.9312445902298538</c:v>
                </c:pt>
                <c:pt idx="103">
                  <c:v>1.9189238390137675</c:v>
                </c:pt>
                <c:pt idx="104">
                  <c:v>1.9270555579889823</c:v>
                </c:pt>
                <c:pt idx="105">
                  <c:v>1.931380936184339</c:v>
                </c:pt>
                <c:pt idx="106">
                  <c:v>1.9149011411934715</c:v>
                </c:pt>
                <c:pt idx="107">
                  <c:v>1.9087421278254313</c:v>
                </c:pt>
                <c:pt idx="108">
                  <c:v>1.9232136586953228</c:v>
                </c:pt>
                <c:pt idx="109">
                  <c:v>1.9146716941696562</c:v>
                </c:pt>
                <c:pt idx="110">
                  <c:v>1.9114810714232822</c:v>
                </c:pt>
                <c:pt idx="111">
                  <c:v>1.8959823830371132</c:v>
                </c:pt>
                <c:pt idx="112">
                  <c:v>1.892684139951982</c:v>
                </c:pt>
                <c:pt idx="113">
                  <c:v>1.9237113135464878</c:v>
                </c:pt>
                <c:pt idx="114">
                  <c:v>1.9061937288896911</c:v>
                </c:pt>
                <c:pt idx="115">
                  <c:v>1.912486991879339</c:v>
                </c:pt>
                <c:pt idx="116">
                  <c:v>1.9065809824632232</c:v>
                </c:pt>
                <c:pt idx="117">
                  <c:v>1.9130405786009961</c:v>
                </c:pt>
                <c:pt idx="118">
                  <c:v>1.9177004942284741</c:v>
                </c:pt>
                <c:pt idx="119">
                  <c:v>1.9014862310623335</c:v>
                </c:pt>
                <c:pt idx="120">
                  <c:v>1.9052138343577172</c:v>
                </c:pt>
                <c:pt idx="121">
                  <c:v>1.9175466115888906</c:v>
                </c:pt>
                <c:pt idx="122">
                  <c:v>1.9151807826488334</c:v>
                </c:pt>
                <c:pt idx="123">
                  <c:v>1.9202912680979256</c:v>
                </c:pt>
                <c:pt idx="124">
                  <c:v>1.9033522866019867</c:v>
                </c:pt>
                <c:pt idx="125">
                  <c:v>1.8987724815082516</c:v>
                </c:pt>
                <c:pt idx="126">
                  <c:v>1.893293531203486</c:v>
                </c:pt>
                <c:pt idx="127">
                  <c:v>1.8954857273534136</c:v>
                </c:pt>
                <c:pt idx="128">
                  <c:v>1.9098517105093187</c:v>
                </c:pt>
                <c:pt idx="129">
                  <c:v>1.8996334039459835</c:v>
                </c:pt>
                <c:pt idx="130">
                  <c:v>1.9070439179043821</c:v>
                </c:pt>
                <c:pt idx="131">
                  <c:v>1.899619456351429</c:v>
                </c:pt>
                <c:pt idx="132">
                  <c:v>1.9003819633808421</c:v>
                </c:pt>
                <c:pt idx="133">
                  <c:v>1.9123961955598734</c:v>
                </c:pt>
                <c:pt idx="134">
                  <c:v>1.9024941837732936</c:v>
                </c:pt>
                <c:pt idx="135">
                  <c:v>1.9153220292372544</c:v>
                </c:pt>
                <c:pt idx="136">
                  <c:v>1.8915198132077455</c:v>
                </c:pt>
                <c:pt idx="137">
                  <c:v>1.9008996385501333</c:v>
                </c:pt>
                <c:pt idx="138">
                  <c:v>1.9089283148709755</c:v>
                </c:pt>
                <c:pt idx="139">
                  <c:v>1.9207927089725185</c:v>
                </c:pt>
                <c:pt idx="140">
                  <c:v>1.9321543611976839</c:v>
                </c:pt>
                <c:pt idx="141">
                  <c:v>1.9125365417334783</c:v>
                </c:pt>
                <c:pt idx="142">
                  <c:v>1.9287573967787188</c:v>
                </c:pt>
                <c:pt idx="143">
                  <c:v>1.9134735237923197</c:v>
                </c:pt>
                <c:pt idx="144">
                  <c:v>1.921640275921717</c:v>
                </c:pt>
                <c:pt idx="145">
                  <c:v>1.920667537478566</c:v>
                </c:pt>
                <c:pt idx="146">
                  <c:v>1.919961463215385</c:v>
                </c:pt>
                <c:pt idx="147">
                  <c:v>1.9170592104850734</c:v>
                </c:pt>
                <c:pt idx="148">
                  <c:v>1.9329926332580285</c:v>
                </c:pt>
                <c:pt idx="149">
                  <c:v>1.9201923109291406</c:v>
                </c:pt>
                <c:pt idx="150">
                  <c:v>1.9147367191397477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55152"/>
        <c:axId val="976879488"/>
      </c:scatterChart>
      <c:valAx>
        <c:axId val="96285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879488"/>
        <c:crossesAt val="0"/>
        <c:crossBetween val="midCat"/>
        <c:majorUnit val="10"/>
      </c:valAx>
      <c:valAx>
        <c:axId val="9768794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8551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'6253'!$L$1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'6253'!$A$2:$A$141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'6253'!$L$2:$L$141</c:f>
              <c:numCache>
                <c:formatCode>0.00</c:formatCode>
                <c:ptCount val="140"/>
                <c:pt idx="0">
                  <c:v>2.0075861301151949</c:v>
                </c:pt>
                <c:pt idx="1">
                  <c:v>2.0763652827772696</c:v>
                </c:pt>
                <c:pt idx="2">
                  <c:v>2.0459315633939279</c:v>
                </c:pt>
                <c:pt idx="3">
                  <c:v>2.0855664023249276</c:v>
                </c:pt>
                <c:pt idx="4">
                  <c:v>2.0342172687864468</c:v>
                </c:pt>
                <c:pt idx="5">
                  <c:v>2.070570207649657</c:v>
                </c:pt>
                <c:pt idx="6">
                  <c:v>2.0291655545580274</c:v>
                </c:pt>
                <c:pt idx="7">
                  <c:v>2.0456228798516931</c:v>
                </c:pt>
                <c:pt idx="8">
                  <c:v>2.0449262968888</c:v>
                </c:pt>
                <c:pt idx="9">
                  <c:v>1.9929199940496081</c:v>
                </c:pt>
                <c:pt idx="10">
                  <c:v>2.0383064102384707</c:v>
                </c:pt>
                <c:pt idx="11">
                  <c:v>2.0192443062123817</c:v>
                </c:pt>
                <c:pt idx="12">
                  <c:v>1.9956233592879169</c:v>
                </c:pt>
                <c:pt idx="13">
                  <c:v>2.0232145442939489</c:v>
                </c:pt>
                <c:pt idx="14">
                  <c:v>1.9780415439142243</c:v>
                </c:pt>
                <c:pt idx="15">
                  <c:v>1.9687584051099549</c:v>
                </c:pt>
                <c:pt idx="16">
                  <c:v>2.0046726707698372</c:v>
                </c:pt>
                <c:pt idx="17">
                  <c:v>1.9683175245382685</c:v>
                </c:pt>
                <c:pt idx="18">
                  <c:v>1.9529017863694196</c:v>
                </c:pt>
                <c:pt idx="19">
                  <c:v>1.943289232575893</c:v>
                </c:pt>
                <c:pt idx="20">
                  <c:v>1.9856084369743299</c:v>
                </c:pt>
                <c:pt idx="21">
                  <c:v>2.0493879009303799</c:v>
                </c:pt>
                <c:pt idx="22">
                  <c:v>2.0616409643579141</c:v>
                </c:pt>
                <c:pt idx="23">
                  <c:v>2.0400403455106746</c:v>
                </c:pt>
                <c:pt idx="24">
                  <c:v>2.0038193432626779</c:v>
                </c:pt>
                <c:pt idx="25">
                  <c:v>2.031858519463607</c:v>
                </c:pt>
                <c:pt idx="26">
                  <c:v>1.987080737258099</c:v>
                </c:pt>
                <c:pt idx="27">
                  <c:v>1.9752559970920893</c:v>
                </c:pt>
                <c:pt idx="28">
                  <c:v>1.9685049572615754</c:v>
                </c:pt>
                <c:pt idx="29">
                  <c:v>1.955415980269761</c:v>
                </c:pt>
                <c:pt idx="30">
                  <c:v>1.9574799252926705</c:v>
                </c:pt>
                <c:pt idx="31">
                  <c:v>1.9172703874544987</c:v>
                </c:pt>
                <c:pt idx="32">
                  <c:v>1.9431284822708372</c:v>
                </c:pt>
                <c:pt idx="33">
                  <c:v>1.9487434956894472</c:v>
                </c:pt>
                <c:pt idx="34">
                  <c:v>1.9231673566366903</c:v>
                </c:pt>
                <c:pt idx="35">
                  <c:v>1.9165768209553171</c:v>
                </c:pt>
                <c:pt idx="36">
                  <c:v>1.908941927094107</c:v>
                </c:pt>
                <c:pt idx="37">
                  <c:v>1.8965659694925883</c:v>
                </c:pt>
                <c:pt idx="38">
                  <c:v>1.8949838847652238</c:v>
                </c:pt>
                <c:pt idx="39">
                  <c:v>1.9060225070466721</c:v>
                </c:pt>
                <c:pt idx="40">
                  <c:v>1.9015322258355674</c:v>
                </c:pt>
                <c:pt idx="41">
                  <c:v>1.8824064817196862</c:v>
                </c:pt>
                <c:pt idx="42">
                  <c:v>1.8385758108015662</c:v>
                </c:pt>
                <c:pt idx="43">
                  <c:v>1.8469232271991221</c:v>
                </c:pt>
                <c:pt idx="44">
                  <c:v>1.8571902946303398</c:v>
                </c:pt>
                <c:pt idx="45">
                  <c:v>1.8546341610576227</c:v>
                </c:pt>
                <c:pt idx="46">
                  <c:v>1.8856396572101732</c:v>
                </c:pt>
                <c:pt idx="47">
                  <c:v>1.9110408733451227</c:v>
                </c:pt>
                <c:pt idx="48">
                  <c:v>1.8854185000422288</c:v>
                </c:pt>
                <c:pt idx="49">
                  <c:v>1.8781096921791041</c:v>
                </c:pt>
                <c:pt idx="50">
                  <c:v>1.8728382508999493</c:v>
                </c:pt>
                <c:pt idx="51">
                  <c:v>1.8432027954983852</c:v>
                </c:pt>
                <c:pt idx="52">
                  <c:v>1.8912021978756934</c:v>
                </c:pt>
                <c:pt idx="53">
                  <c:v>1.8974154412551767</c:v>
                </c:pt>
                <c:pt idx="54">
                  <c:v>1.8760798519251396</c:v>
                </c:pt>
                <c:pt idx="55">
                  <c:v>1.8721874865712713</c:v>
                </c:pt>
                <c:pt idx="56">
                  <c:v>1.8242982733099415</c:v>
                </c:pt>
                <c:pt idx="57">
                  <c:v>1.8585948958189811</c:v>
                </c:pt>
                <c:pt idx="58">
                  <c:v>1.8345719924703943</c:v>
                </c:pt>
                <c:pt idx="59">
                  <c:v>1.8580240448947551</c:v>
                </c:pt>
                <c:pt idx="60">
                  <c:v>1.8333999060359119</c:v>
                </c:pt>
                <c:pt idx="61">
                  <c:v>1.8381203796895722</c:v>
                </c:pt>
                <c:pt idx="62">
                  <c:v>1.8109181105574021</c:v>
                </c:pt>
                <c:pt idx="63">
                  <c:v>1.8044189943225446</c:v>
                </c:pt>
                <c:pt idx="64">
                  <c:v>1.7967863435065241</c:v>
                </c:pt>
                <c:pt idx="65">
                  <c:v>1.8195479837426418</c:v>
                </c:pt>
                <c:pt idx="66">
                  <c:v>1.7735355867130596</c:v>
                </c:pt>
                <c:pt idx="67">
                  <c:v>1.8091694396269229</c:v>
                </c:pt>
                <c:pt idx="68">
                  <c:v>1.8207441101231481</c:v>
                </c:pt>
                <c:pt idx="69">
                  <c:v>1.8199205266674106</c:v>
                </c:pt>
                <c:pt idx="70">
                  <c:v>1.8510283812301151</c:v>
                </c:pt>
                <c:pt idx="71">
                  <c:v>1.8302741988625642</c:v>
                </c:pt>
                <c:pt idx="72">
                  <c:v>1.8072793560211058</c:v>
                </c:pt>
                <c:pt idx="73">
                  <c:v>1.8284936567266961</c:v>
                </c:pt>
                <c:pt idx="74">
                  <c:v>1.7817564126394934</c:v>
                </c:pt>
                <c:pt idx="75">
                  <c:v>1.7668508131906471</c:v>
                </c:pt>
                <c:pt idx="76">
                  <c:v>1.760301385277431</c:v>
                </c:pt>
                <c:pt idx="77">
                  <c:v>1.8158916334001849</c:v>
                </c:pt>
                <c:pt idx="78">
                  <c:v>1.7595771544415928</c:v>
                </c:pt>
                <c:pt idx="79">
                  <c:v>1.771438974638188</c:v>
                </c:pt>
                <c:pt idx="80">
                  <c:v>1.7609868180548662</c:v>
                </c:pt>
                <c:pt idx="81">
                  <c:v>1.764175854929003</c:v>
                </c:pt>
                <c:pt idx="82">
                  <c:v>1.7970274280923701</c:v>
                </c:pt>
                <c:pt idx="83">
                  <c:v>1.7720441452621276</c:v>
                </c:pt>
                <c:pt idx="84">
                  <c:v>1.7592516236809757</c:v>
                </c:pt>
                <c:pt idx="85">
                  <c:v>1.7567532005097262</c:v>
                </c:pt>
                <c:pt idx="86">
                  <c:v>1.7399876125444591</c:v>
                </c:pt>
                <c:pt idx="87">
                  <c:v>1.7577849338086355</c:v>
                </c:pt>
                <c:pt idx="88">
                  <c:v>1.7329397699627396</c:v>
                </c:pt>
                <c:pt idx="89">
                  <c:v>1.7525197906123666</c:v>
                </c:pt>
                <c:pt idx="90">
                  <c:v>1.7534605329605064</c:v>
                </c:pt>
                <c:pt idx="91">
                  <c:v>1.7573993027530763</c:v>
                </c:pt>
                <c:pt idx="92">
                  <c:v>1.7511299897454462</c:v>
                </c:pt>
                <c:pt idx="93">
                  <c:v>1.7452302722037758</c:v>
                </c:pt>
                <c:pt idx="94">
                  <c:v>1.746339185127662</c:v>
                </c:pt>
                <c:pt idx="95">
                  <c:v>1.783245284362174</c:v>
                </c:pt>
                <c:pt idx="96">
                  <c:v>1.7390671452554132</c:v>
                </c:pt>
                <c:pt idx="97">
                  <c:v>1.7569267965434203</c:v>
                </c:pt>
                <c:pt idx="98">
                  <c:v>1.7171461189758366</c:v>
                </c:pt>
                <c:pt idx="99">
                  <c:v>1.7039800405771155</c:v>
                </c:pt>
                <c:pt idx="100">
                  <c:v>1.7194869353494948</c:v>
                </c:pt>
                <c:pt idx="101">
                  <c:v>1.7055064733839003</c:v>
                </c:pt>
                <c:pt idx="102">
                  <c:v>1.6934111569410188</c:v>
                </c:pt>
                <c:pt idx="103">
                  <c:v>1.7156530846403415</c:v>
                </c:pt>
                <c:pt idx="104">
                  <c:v>1.732996886218475</c:v>
                </c:pt>
                <c:pt idx="105">
                  <c:v>1.7208797789794763</c:v>
                </c:pt>
                <c:pt idx="106">
                  <c:v>1.732120389531959</c:v>
                </c:pt>
                <c:pt idx="107">
                  <c:v>1.6975511184081153</c:v>
                </c:pt>
                <c:pt idx="108">
                  <c:v>1.6754309182334677</c:v>
                </c:pt>
                <c:pt idx="109">
                  <c:v>1.694786293003876</c:v>
                </c:pt>
                <c:pt idx="110">
                  <c:v>1.6870383990410358</c:v>
                </c:pt>
                <c:pt idx="111">
                  <c:v>1.7028014685833364</c:v>
                </c:pt>
                <c:pt idx="112">
                  <c:v>1.6952521224586248</c:v>
                </c:pt>
                <c:pt idx="113">
                  <c:v>1.6810226086912605</c:v>
                </c:pt>
                <c:pt idx="114">
                  <c:v>1.6629035069344484</c:v>
                </c:pt>
                <c:pt idx="115">
                  <c:v>1.6643707695029526</c:v>
                </c:pt>
                <c:pt idx="116">
                  <c:v>1.6906370578252872</c:v>
                </c:pt>
                <c:pt idx="117">
                  <c:v>1.7096553818314033</c:v>
                </c:pt>
                <c:pt idx="118">
                  <c:v>1.6870701781064079</c:v>
                </c:pt>
                <c:pt idx="119">
                  <c:v>1.6824130097013581</c:v>
                </c:pt>
                <c:pt idx="120">
                  <c:v>1.6616142016770288</c:v>
                </c:pt>
                <c:pt idx="121">
                  <c:v>1.6639284070968841</c:v>
                </c:pt>
                <c:pt idx="122">
                  <c:v>1.6260699137636272</c:v>
                </c:pt>
                <c:pt idx="123">
                  <c:v>1.6531729733475398</c:v>
                </c:pt>
                <c:pt idx="124">
                  <c:v>1.6372535172670928</c:v>
                </c:pt>
                <c:pt idx="125">
                  <c:v>1.647587614033589</c:v>
                </c:pt>
                <c:pt idx="126">
                  <c:v>1.6481391089373862</c:v>
                </c:pt>
                <c:pt idx="127">
                  <c:v>1.6512663618053851</c:v>
                </c:pt>
                <c:pt idx="128">
                  <c:v>1.6667265019903863</c:v>
                </c:pt>
                <c:pt idx="129">
                  <c:v>1.6616672534997614</c:v>
                </c:pt>
                <c:pt idx="130">
                  <c:v>1.6451809633544052</c:v>
                </c:pt>
                <c:pt idx="131">
                  <c:v>1.6402308399321195</c:v>
                </c:pt>
                <c:pt idx="132">
                  <c:v>1.645638080911723</c:v>
                </c:pt>
                <c:pt idx="133">
                  <c:v>1.6244269031848075</c:v>
                </c:pt>
                <c:pt idx="134">
                  <c:v>1.5932606850254594</c:v>
                </c:pt>
                <c:pt idx="135">
                  <c:v>1.6110628051816811</c:v>
                </c:pt>
                <c:pt idx="136">
                  <c:v>1.6006361005284009</c:v>
                </c:pt>
                <c:pt idx="137">
                  <c:v>1.6122843882998767</c:v>
                </c:pt>
                <c:pt idx="138">
                  <c:v>1.6058351506304245</c:v>
                </c:pt>
                <c:pt idx="139">
                  <c:v>1.6060210303163258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650768"/>
        <c:axId val="1417858784"/>
      </c:scatterChart>
      <c:valAx>
        <c:axId val="123965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858784"/>
        <c:crossesAt val="0"/>
        <c:crossBetween val="midCat"/>
        <c:majorUnit val="10"/>
      </c:valAx>
      <c:valAx>
        <c:axId val="14178587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96507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'6772'!$L$1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'6772'!$A$2:$A$141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'6772'!$L$2:$L$141</c:f>
              <c:numCache>
                <c:formatCode>0.00</c:formatCode>
                <c:ptCount val="140"/>
                <c:pt idx="0">
                  <c:v>1.7637657409661562</c:v>
                </c:pt>
                <c:pt idx="1">
                  <c:v>1.7630336850384571</c:v>
                </c:pt>
                <c:pt idx="2">
                  <c:v>1.7674681367248066</c:v>
                </c:pt>
                <c:pt idx="3">
                  <c:v>1.7735622594183478</c:v>
                </c:pt>
                <c:pt idx="4">
                  <c:v>1.7598903057571864</c:v>
                </c:pt>
                <c:pt idx="5">
                  <c:v>1.7639737198901875</c:v>
                </c:pt>
                <c:pt idx="6">
                  <c:v>1.7745310075465708</c:v>
                </c:pt>
                <c:pt idx="7">
                  <c:v>1.7509879280718172</c:v>
                </c:pt>
                <c:pt idx="8">
                  <c:v>1.7345181105357452</c:v>
                </c:pt>
                <c:pt idx="9">
                  <c:v>1.7793819626061878</c:v>
                </c:pt>
                <c:pt idx="10">
                  <c:v>1.7579803638627125</c:v>
                </c:pt>
                <c:pt idx="11">
                  <c:v>1.7168923580183177</c:v>
                </c:pt>
                <c:pt idx="12">
                  <c:v>1.7397681386038593</c:v>
                </c:pt>
                <c:pt idx="13">
                  <c:v>1.7455379423635182</c:v>
                </c:pt>
                <c:pt idx="14">
                  <c:v>1.750415993242433</c:v>
                </c:pt>
                <c:pt idx="15">
                  <c:v>1.7364318972974875</c:v>
                </c:pt>
                <c:pt idx="16">
                  <c:v>1.7134657882458353</c:v>
                </c:pt>
                <c:pt idx="17">
                  <c:v>1.7162489344477621</c:v>
                </c:pt>
                <c:pt idx="18">
                  <c:v>1.7253293248383668</c:v>
                </c:pt>
                <c:pt idx="19">
                  <c:v>1.6957550510972303</c:v>
                </c:pt>
                <c:pt idx="20">
                  <c:v>1.7092234699534474</c:v>
                </c:pt>
                <c:pt idx="21">
                  <c:v>1.7024310023745133</c:v>
                </c:pt>
                <c:pt idx="22">
                  <c:v>1.7147772167490818</c:v>
                </c:pt>
                <c:pt idx="23">
                  <c:v>1.6996317945852031</c:v>
                </c:pt>
                <c:pt idx="24">
                  <c:v>1.6712897556071591</c:v>
                </c:pt>
                <c:pt idx="25">
                  <c:v>1.6839833971031235</c:v>
                </c:pt>
                <c:pt idx="26">
                  <c:v>1.6822995522030992</c:v>
                </c:pt>
                <c:pt idx="27">
                  <c:v>1.6577837394471746</c:v>
                </c:pt>
                <c:pt idx="28">
                  <c:v>1.6699168608407033</c:v>
                </c:pt>
                <c:pt idx="29">
                  <c:v>1.6905450004991722</c:v>
                </c:pt>
                <c:pt idx="30">
                  <c:v>1.6744951531472747</c:v>
                </c:pt>
                <c:pt idx="31">
                  <c:v>1.6572926119833673</c:v>
                </c:pt>
                <c:pt idx="32">
                  <c:v>1.656152985091728</c:v>
                </c:pt>
                <c:pt idx="33">
                  <c:v>1.6528917142618189</c:v>
                </c:pt>
                <c:pt idx="34">
                  <c:v>1.6795921454739609</c:v>
                </c:pt>
                <c:pt idx="35">
                  <c:v>1.6689133904089908</c:v>
                </c:pt>
                <c:pt idx="36">
                  <c:v>1.6670525055155647</c:v>
                </c:pt>
                <c:pt idx="37">
                  <c:v>1.6660084454908013</c:v>
                </c:pt>
                <c:pt idx="38">
                  <c:v>1.6698673242478959</c:v>
                </c:pt>
                <c:pt idx="39">
                  <c:v>1.6701603803771319</c:v>
                </c:pt>
                <c:pt idx="40">
                  <c:v>1.6724624961376373</c:v>
                </c:pt>
                <c:pt idx="41">
                  <c:v>1.6727506455537209</c:v>
                </c:pt>
                <c:pt idx="42">
                  <c:v>1.6879724088602948</c:v>
                </c:pt>
                <c:pt idx="43">
                  <c:v>1.6938776805139368</c:v>
                </c:pt>
                <c:pt idx="44">
                  <c:v>1.7032210528650276</c:v>
                </c:pt>
                <c:pt idx="45">
                  <c:v>1.678056167881016</c:v>
                </c:pt>
                <c:pt idx="46">
                  <c:v>1.7007430414307441</c:v>
                </c:pt>
                <c:pt idx="47">
                  <c:v>1.7007615148105029</c:v>
                </c:pt>
                <c:pt idx="48">
                  <c:v>1.6614090869918214</c:v>
                </c:pt>
                <c:pt idx="49">
                  <c:v>1.6521150425151538</c:v>
                </c:pt>
                <c:pt idx="50">
                  <c:v>1.6723534428938531</c:v>
                </c:pt>
                <c:pt idx="51">
                  <c:v>1.6603864084246747</c:v>
                </c:pt>
                <c:pt idx="52">
                  <c:v>1.6547163582928703</c:v>
                </c:pt>
                <c:pt idx="53">
                  <c:v>1.6645979143531795</c:v>
                </c:pt>
                <c:pt idx="54">
                  <c:v>1.6383815459177129</c:v>
                </c:pt>
                <c:pt idx="55">
                  <c:v>1.620697601868907</c:v>
                </c:pt>
                <c:pt idx="56">
                  <c:v>1.6129919450023789</c:v>
                </c:pt>
                <c:pt idx="57">
                  <c:v>1.6159308583271441</c:v>
                </c:pt>
                <c:pt idx="58">
                  <c:v>1.6103023655110194</c:v>
                </c:pt>
                <c:pt idx="59">
                  <c:v>1.6272867126859054</c:v>
                </c:pt>
                <c:pt idx="60">
                  <c:v>1.6181901413501882</c:v>
                </c:pt>
                <c:pt idx="61">
                  <c:v>1.5811112362629696</c:v>
                </c:pt>
                <c:pt idx="62">
                  <c:v>1.583632124046146</c:v>
                </c:pt>
                <c:pt idx="63">
                  <c:v>1.5941505008918875</c:v>
                </c:pt>
                <c:pt idx="64">
                  <c:v>1.5957695057161549</c:v>
                </c:pt>
                <c:pt idx="65">
                  <c:v>1.5984435840045426</c:v>
                </c:pt>
                <c:pt idx="66">
                  <c:v>1.5784846184850556</c:v>
                </c:pt>
                <c:pt idx="67">
                  <c:v>1.5780450310298306</c:v>
                </c:pt>
                <c:pt idx="68">
                  <c:v>1.5671212530020133</c:v>
                </c:pt>
                <c:pt idx="69">
                  <c:v>1.5702978628012709</c:v>
                </c:pt>
                <c:pt idx="70">
                  <c:v>1.569855296717082</c:v>
                </c:pt>
                <c:pt idx="71">
                  <c:v>1.5727266340839654</c:v>
                </c:pt>
                <c:pt idx="72">
                  <c:v>1.551307226655446</c:v>
                </c:pt>
                <c:pt idx="73">
                  <c:v>1.5683962279192021</c:v>
                </c:pt>
                <c:pt idx="74">
                  <c:v>1.5636231852385953</c:v>
                </c:pt>
                <c:pt idx="75">
                  <c:v>1.5390607673463772</c:v>
                </c:pt>
                <c:pt idx="76">
                  <c:v>1.5440595978964229</c:v>
                </c:pt>
                <c:pt idx="77">
                  <c:v>1.5656238334000068</c:v>
                </c:pt>
                <c:pt idx="78">
                  <c:v>1.5319447871398169</c:v>
                </c:pt>
                <c:pt idx="79">
                  <c:v>1.546616255671506</c:v>
                </c:pt>
                <c:pt idx="80">
                  <c:v>1.5509773947844143</c:v>
                </c:pt>
                <c:pt idx="81">
                  <c:v>1.5624361674919094</c:v>
                </c:pt>
                <c:pt idx="82">
                  <c:v>1.5395287209392217</c:v>
                </c:pt>
                <c:pt idx="83">
                  <c:v>1.5393907714157111</c:v>
                </c:pt>
                <c:pt idx="84">
                  <c:v>1.570523265516671</c:v>
                </c:pt>
                <c:pt idx="85">
                  <c:v>1.5506944327389671</c:v>
                </c:pt>
                <c:pt idx="86">
                  <c:v>1.5474136588393728</c:v>
                </c:pt>
                <c:pt idx="87">
                  <c:v>1.5671558999849562</c:v>
                </c:pt>
                <c:pt idx="88">
                  <c:v>1.5606382935006078</c:v>
                </c:pt>
                <c:pt idx="89">
                  <c:v>1.5584221859100225</c:v>
                </c:pt>
                <c:pt idx="90">
                  <c:v>1.576808874669833</c:v>
                </c:pt>
                <c:pt idx="91">
                  <c:v>1.5513747602812038</c:v>
                </c:pt>
                <c:pt idx="92">
                  <c:v>1.5221440012666689</c:v>
                </c:pt>
                <c:pt idx="93">
                  <c:v>1.5303247047438679</c:v>
                </c:pt>
                <c:pt idx="94">
                  <c:v>1.5191157781154139</c:v>
                </c:pt>
                <c:pt idx="95">
                  <c:v>1.5278202411301085</c:v>
                </c:pt>
                <c:pt idx="96">
                  <c:v>1.5191840721556411</c:v>
                </c:pt>
                <c:pt idx="97">
                  <c:v>1.4821569456090911</c:v>
                </c:pt>
                <c:pt idx="98">
                  <c:v>1.5020163237334911</c:v>
                </c:pt>
                <c:pt idx="99">
                  <c:v>1.4809477694608417</c:v>
                </c:pt>
                <c:pt idx="100">
                  <c:v>1.4822454620670509</c:v>
                </c:pt>
                <c:pt idx="101">
                  <c:v>1.4773911385021448</c:v>
                </c:pt>
                <c:pt idx="102">
                  <c:v>1.4840587300463832</c:v>
                </c:pt>
                <c:pt idx="103">
                  <c:v>1.489784145257107</c:v>
                </c:pt>
                <c:pt idx="104">
                  <c:v>1.4975377745317335</c:v>
                </c:pt>
                <c:pt idx="105">
                  <c:v>1.4783217473246923</c:v>
                </c:pt>
                <c:pt idx="106">
                  <c:v>1.471291062074416</c:v>
                </c:pt>
                <c:pt idx="107">
                  <c:v>1.4764205534682027</c:v>
                </c:pt>
                <c:pt idx="108">
                  <c:v>1.4725401394814261</c:v>
                </c:pt>
                <c:pt idx="109">
                  <c:v>1.4822371233694693</c:v>
                </c:pt>
                <c:pt idx="110">
                  <c:v>1.4919556150672937</c:v>
                </c:pt>
                <c:pt idx="111">
                  <c:v>1.4664667936827436</c:v>
                </c:pt>
                <c:pt idx="112">
                  <c:v>1.4776944484981407</c:v>
                </c:pt>
                <c:pt idx="113">
                  <c:v>1.4738975704925636</c:v>
                </c:pt>
                <c:pt idx="114">
                  <c:v>1.5026655613029951</c:v>
                </c:pt>
                <c:pt idx="115">
                  <c:v>1.4829041775158693</c:v>
                </c:pt>
                <c:pt idx="116">
                  <c:v>1.4511809741859616</c:v>
                </c:pt>
                <c:pt idx="117">
                  <c:v>1.4685524906520016</c:v>
                </c:pt>
                <c:pt idx="118">
                  <c:v>1.4708258903964164</c:v>
                </c:pt>
                <c:pt idx="119">
                  <c:v>1.4715348433271322</c:v>
                </c:pt>
                <c:pt idx="120">
                  <c:v>1.4467364912376151</c:v>
                </c:pt>
                <c:pt idx="121">
                  <c:v>1.4423505326758845</c:v>
                </c:pt>
                <c:pt idx="122">
                  <c:v>1.4496827793266314</c:v>
                </c:pt>
                <c:pt idx="123">
                  <c:v>1.4574660347504562</c:v>
                </c:pt>
                <c:pt idx="124">
                  <c:v>1.4521601316280095</c:v>
                </c:pt>
                <c:pt idx="125">
                  <c:v>1.4489560444782055</c:v>
                </c:pt>
                <c:pt idx="126">
                  <c:v>1.4294264173614359</c:v>
                </c:pt>
                <c:pt idx="127">
                  <c:v>1.4587922907126791</c:v>
                </c:pt>
                <c:pt idx="128">
                  <c:v>1.4699870460173794</c:v>
                </c:pt>
                <c:pt idx="129">
                  <c:v>1.443693767005032</c:v>
                </c:pt>
                <c:pt idx="130">
                  <c:v>1.4391115052254686</c:v>
                </c:pt>
                <c:pt idx="131">
                  <c:v>1.454729052845706</c:v>
                </c:pt>
                <c:pt idx="132">
                  <c:v>1.4596475772433686</c:v>
                </c:pt>
                <c:pt idx="133">
                  <c:v>1.4365329189015212</c:v>
                </c:pt>
                <c:pt idx="134">
                  <c:v>1.4365597468095284</c:v>
                </c:pt>
                <c:pt idx="135">
                  <c:v>1.4532641407535516</c:v>
                </c:pt>
                <c:pt idx="136">
                  <c:v>1.437507542914082</c:v>
                </c:pt>
                <c:pt idx="137">
                  <c:v>1.4414564303458051</c:v>
                </c:pt>
                <c:pt idx="138">
                  <c:v>1.4334354177875432</c:v>
                </c:pt>
                <c:pt idx="139">
                  <c:v>1.4414765251464274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074208"/>
        <c:axId val="1416068448"/>
      </c:scatterChart>
      <c:valAx>
        <c:axId val="141607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068448"/>
        <c:crossesAt val="0"/>
        <c:crossBetween val="midCat"/>
        <c:majorUnit val="10"/>
      </c:valAx>
      <c:valAx>
        <c:axId val="14160684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0742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'6772'!$A$2:$A$179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'6772'!$P$2:$P$177</c:f>
              <c:numCache>
                <c:formatCode>General</c:formatCode>
                <c:ptCount val="176"/>
                <c:pt idx="4">
                  <c:v>0.390756552201796</c:v>
                </c:pt>
                <c:pt idx="5">
                  <c:v>0.74676904066787031</c:v>
                </c:pt>
                <c:pt idx="6">
                  <c:v>1.4697852569529652</c:v>
                </c:pt>
                <c:pt idx="7">
                  <c:v>0.25965251505669057</c:v>
                </c:pt>
                <c:pt idx="8">
                  <c:v>-0.54949718477666076</c:v>
                </c:pt>
                <c:pt idx="9">
                  <c:v>2.1183573084918192</c:v>
                </c:pt>
                <c:pt idx="10">
                  <c:v>1.0296250555907529</c:v>
                </c:pt>
                <c:pt idx="11">
                  <c:v>-1.1751291225619087</c:v>
                </c:pt>
                <c:pt idx="12">
                  <c:v>0.24622214920191129</c:v>
                </c:pt>
                <c:pt idx="13">
                  <c:v>0.69783602334588024</c:v>
                </c:pt>
                <c:pt idx="14">
                  <c:v>1.0988964490258954</c:v>
                </c:pt>
                <c:pt idx="15">
                  <c:v>0.43066224390661356</c:v>
                </c:pt>
                <c:pt idx="16">
                  <c:v>-0.74676205916171179</c:v>
                </c:pt>
                <c:pt idx="17">
                  <c:v>-0.46446172712628681</c:v>
                </c:pt>
                <c:pt idx="18">
                  <c:v>0.17482922016974017</c:v>
                </c:pt>
                <c:pt idx="19">
                  <c:v>-1.3772117735588754</c:v>
                </c:pt>
                <c:pt idx="20">
                  <c:v>-0.48916360250196805</c:v>
                </c:pt>
                <c:pt idx="21">
                  <c:v>-0.74970457575899452</c:v>
                </c:pt>
                <c:pt idx="22">
                  <c:v>7.4725851353315886E-2</c:v>
                </c:pt>
                <c:pt idx="23">
                  <c:v>-0.65934390801693155</c:v>
                </c:pt>
                <c:pt idx="24">
                  <c:v>-2.1415295439030109</c:v>
                </c:pt>
                <c:pt idx="25">
                  <c:v>-1.2974034819845521</c:v>
                </c:pt>
                <c:pt idx="26">
                  <c:v>-1.268336763585423</c:v>
                </c:pt>
                <c:pt idx="27">
                  <c:v>-2.5336137308166569</c:v>
                </c:pt>
                <c:pt idx="28">
                  <c:v>-1.7212635394598337</c:v>
                </c:pt>
                <c:pt idx="29">
                  <c:v>-0.42733097553065436</c:v>
                </c:pt>
                <c:pt idx="30">
                  <c:v>-1.2126725761467139</c:v>
                </c:pt>
                <c:pt idx="31">
                  <c:v>-2.0633603600815555</c:v>
                </c:pt>
                <c:pt idx="32">
                  <c:v>-2.0034419364240152</c:v>
                </c:pt>
                <c:pt idx="33">
                  <c:v>-2.0637994544631155</c:v>
                </c:pt>
                <c:pt idx="34">
                  <c:v>-0.42562883451495076</c:v>
                </c:pt>
                <c:pt idx="35">
                  <c:v>-0.90648334797324448</c:v>
                </c:pt>
                <c:pt idx="36">
                  <c:v>-0.88745302236381673</c:v>
                </c:pt>
                <c:pt idx="37">
                  <c:v>-0.82211691541780063</c:v>
                </c:pt>
                <c:pt idx="38">
                  <c:v>-0.47883333178547344</c:v>
                </c:pt>
                <c:pt idx="39">
                  <c:v>-0.33769614357451883</c:v>
                </c:pt>
                <c:pt idx="40">
                  <c:v>-8.2665415209668427E-2</c:v>
                </c:pt>
                <c:pt idx="41">
                  <c:v>5.8193611555638014E-2</c:v>
                </c:pt>
                <c:pt idx="42">
                  <c:v>1.0456388355681845</c:v>
                </c:pt>
                <c:pt idx="43">
                  <c:v>1.5049323812275184</c:v>
                </c:pt>
                <c:pt idx="44">
                  <c:v>2.1591317692737286</c:v>
                </c:pt>
                <c:pt idx="45">
                  <c:v>0.85705891369660325</c:v>
                </c:pt>
                <c:pt idx="46">
                  <c:v>2.2677010503337569</c:v>
                </c:pt>
                <c:pt idx="47">
                  <c:v>2.3932721493573204</c:v>
                </c:pt>
                <c:pt idx="48">
                  <c:v>0.28690784599244917</c:v>
                </c:pt>
                <c:pt idx="49">
                  <c:v>-0.11544745891288323</c:v>
                </c:pt>
                <c:pt idx="50">
                  <c:v>1.1563907950121839</c:v>
                </c:pt>
                <c:pt idx="51">
                  <c:v>0.60250375441084913</c:v>
                </c:pt>
                <c:pt idx="52">
                  <c:v>0.40559259810620252</c:v>
                </c:pt>
                <c:pt idx="53">
                  <c:v>1.0903016071422651</c:v>
                </c:pt>
                <c:pt idx="54">
                  <c:v>-0.27137981894990271</c:v>
                </c:pt>
                <c:pt idx="55">
                  <c:v>-1.1493583203666944</c:v>
                </c:pt>
                <c:pt idx="56">
                  <c:v>-1.4616679714548528</c:v>
                </c:pt>
                <c:pt idx="57">
                  <c:v>-1.1705372051289071</c:v>
                </c:pt>
                <c:pt idx="58">
                  <c:v>-1.3650924782490046</c:v>
                </c:pt>
                <c:pt idx="59">
                  <c:v>-0.27772641890844812</c:v>
                </c:pt>
                <c:pt idx="60">
                  <c:v>-0.66888697640157124</c:v>
                </c:pt>
                <c:pt idx="61">
                  <c:v>-2.6463653330894568</c:v>
                </c:pt>
                <c:pt idx="62">
                  <c:v>-2.3789324242413521</c:v>
                </c:pt>
                <c:pt idx="63">
                  <c:v>-1.6581220608365175</c:v>
                </c:pt>
                <c:pt idx="64">
                  <c:v>-1.4418168743296755</c:v>
                </c:pt>
                <c:pt idx="65">
                  <c:v>-1.165699599579775</c:v>
                </c:pt>
                <c:pt idx="66">
                  <c:v>-2.1726490111622816</c:v>
                </c:pt>
                <c:pt idx="67">
                  <c:v>-2.0730453693959174</c:v>
                </c:pt>
                <c:pt idx="68">
                  <c:v>-2.5677902284782781</c:v>
                </c:pt>
                <c:pt idx="69">
                  <c:v>-2.2631844549695304</c:v>
                </c:pt>
                <c:pt idx="70">
                  <c:v>-2.1637496716044922</c:v>
                </c:pt>
                <c:pt idx="71">
                  <c:v>-1.8764497846375598</c:v>
                </c:pt>
                <c:pt idx="72">
                  <c:v>-2.9661916114475471</c:v>
                </c:pt>
                <c:pt idx="73">
                  <c:v>-1.8728927144313432</c:v>
                </c:pt>
                <c:pt idx="74">
                  <c:v>-2.0189525408047002</c:v>
                </c:pt>
                <c:pt idx="75">
                  <c:v>-3.2868715520445875</c:v>
                </c:pt>
                <c:pt idx="76">
                  <c:v>-2.8789641298346442</c:v>
                </c:pt>
                <c:pt idx="77">
                  <c:v>-1.5319643159024812</c:v>
                </c:pt>
                <c:pt idx="78">
                  <c:v>-3.3167047608793472</c:v>
                </c:pt>
                <c:pt idx="79">
                  <c:v>-2.3604557338658001</c:v>
                </c:pt>
                <c:pt idx="80">
                  <c:v>-1.9886990232479789</c:v>
                </c:pt>
                <c:pt idx="81">
                  <c:v>-1.2145776420046461</c:v>
                </c:pt>
                <c:pt idx="82">
                  <c:v>-2.3886763694766335</c:v>
                </c:pt>
                <c:pt idx="83">
                  <c:v>-2.2719728809197952</c:v>
                </c:pt>
                <c:pt idx="84">
                  <c:v>-0.38254872686261149</c:v>
                </c:pt>
                <c:pt idx="85">
                  <c:v>-1.3821209165742854</c:v>
                </c:pt>
                <c:pt idx="86">
                  <c:v>-1.443584063145136</c:v>
                </c:pt>
                <c:pt idx="87">
                  <c:v>-0.19987306371269778</c:v>
                </c:pt>
                <c:pt idx="88">
                  <c:v>-0.44483216840510631</c:v>
                </c:pt>
                <c:pt idx="89">
                  <c:v>-0.4459394085965111</c:v>
                </c:pt>
                <c:pt idx="90">
                  <c:v>0.72092536005372509</c:v>
                </c:pt>
                <c:pt idx="91">
                  <c:v>-0.59641010372485503</c:v>
                </c:pt>
                <c:pt idx="92">
                  <c:v>-2.1289772562101654</c:v>
                </c:pt>
                <c:pt idx="93">
                  <c:v>-1.5406895374908771</c:v>
                </c:pt>
                <c:pt idx="94">
                  <c:v>-2.0515994635981185</c:v>
                </c:pt>
                <c:pt idx="95">
                  <c:v>-1.4336198298224923</c:v>
                </c:pt>
                <c:pt idx="96">
                  <c:v>-1.7986801889930706</c:v>
                </c:pt>
                <c:pt idx="97">
                  <c:v>-3.7732232215079242</c:v>
                </c:pt>
                <c:pt idx="98">
                  <c:v>-2.5228717296815741</c:v>
                </c:pt>
                <c:pt idx="99">
                  <c:v>-3.5927236998769243</c:v>
                </c:pt>
                <c:pt idx="100">
                  <c:v>-3.3946336949604188</c:v>
                </c:pt>
                <c:pt idx="101">
                  <c:v>-3.5453013326279681</c:v>
                </c:pt>
                <c:pt idx="102">
                  <c:v>-3.0427918914728425</c:v>
                </c:pt>
                <c:pt idx="103">
                  <c:v>-2.5936944030557263</c:v>
                </c:pt>
                <c:pt idx="104">
                  <c:v>-2.0296175101786869</c:v>
                </c:pt>
                <c:pt idx="105">
                  <c:v>-2.9944497674450994</c:v>
                </c:pt>
                <c:pt idx="106">
                  <c:v>-3.2684952945213017</c:v>
                </c:pt>
                <c:pt idx="107">
                  <c:v>-2.8531807123537503</c:v>
                </c:pt>
                <c:pt idx="108">
                  <c:v>-2.9486374404412508</c:v>
                </c:pt>
                <c:pt idx="109">
                  <c:v>-2.2743918232259728</c:v>
                </c:pt>
                <c:pt idx="110">
                  <c:v>-1.5989269288131274</c:v>
                </c:pt>
                <c:pt idx="111">
                  <c:v>-2.9193637308196232</c:v>
                </c:pt>
                <c:pt idx="112">
                  <c:v>-2.1583444170879997</c:v>
                </c:pt>
                <c:pt idx="113">
                  <c:v>-2.2490654924945361</c:v>
                </c:pt>
                <c:pt idx="114">
                  <c:v>-0.49368497072798995</c:v>
                </c:pt>
                <c:pt idx="115">
                  <c:v>-1.4894334788539079</c:v>
                </c:pt>
                <c:pt idx="116">
                  <c:v>-3.1632972371223591</c:v>
                </c:pt>
                <c:pt idx="117">
                  <c:v>-2.053982560367928</c:v>
                </c:pt>
                <c:pt idx="118">
                  <c:v>-1.8005797422356764</c:v>
                </c:pt>
                <c:pt idx="119">
                  <c:v>-1.6358653747703222</c:v>
                </c:pt>
                <c:pt idx="120">
                  <c:v>-2.9171594897430961</c:v>
                </c:pt>
                <c:pt idx="121">
                  <c:v>-3.041275527116853</c:v>
                </c:pt>
                <c:pt idx="122">
                  <c:v>-2.501086804628613</c:v>
                </c:pt>
                <c:pt idx="123">
                  <c:v>-1.9353304060959013</c:v>
                </c:pt>
                <c:pt idx="124">
                  <c:v>-2.1115980775648033</c:v>
                </c:pt>
                <c:pt idx="125">
                  <c:v>-2.1687138542116471</c:v>
                </c:pt>
                <c:pt idx="126">
                  <c:v>-3.1513240825023994</c:v>
                </c:pt>
                <c:pt idx="127">
                  <c:v>-1.3620496144789029</c:v>
                </c:pt>
                <c:pt idx="128">
                  <c:v>-0.60289537318430475</c:v>
                </c:pt>
                <c:pt idx="129">
                  <c:v>-1.9689368579526141</c:v>
                </c:pt>
                <c:pt idx="130">
                  <c:v>-2.1041813198263903</c:v>
                </c:pt>
                <c:pt idx="131">
                  <c:v>-1.0942990929897747</c:v>
                </c:pt>
                <c:pt idx="132">
                  <c:v>-0.69094422454611426</c:v>
                </c:pt>
                <c:pt idx="133">
                  <c:v>-1.8767897831532727</c:v>
                </c:pt>
                <c:pt idx="134">
                  <c:v>-1.7507450661326709</c:v>
                </c:pt>
                <c:pt idx="135">
                  <c:v>-0.67924954843469476</c:v>
                </c:pt>
                <c:pt idx="136">
                  <c:v>-1.4479668415394125</c:v>
                </c:pt>
                <c:pt idx="137">
                  <c:v>-1.0995806683978346</c:v>
                </c:pt>
                <c:pt idx="138">
                  <c:v>-1.429767825748232</c:v>
                </c:pt>
                <c:pt idx="139">
                  <c:v>-0.84939380747821591</c:v>
                </c:pt>
                <c:pt idx="140">
                  <c:v>-0.54034116219187489</c:v>
                </c:pt>
                <c:pt idx="141">
                  <c:v>-0.96859474557256298</c:v>
                </c:pt>
                <c:pt idx="142">
                  <c:v>-1.1174411644039297</c:v>
                </c:pt>
                <c:pt idx="143">
                  <c:v>-1.2760019980492552</c:v>
                </c:pt>
                <c:pt idx="144">
                  <c:v>-0.71560212702484904</c:v>
                </c:pt>
                <c:pt idx="145">
                  <c:v>-0.51213697737857222</c:v>
                </c:pt>
                <c:pt idx="146">
                  <c:v>-0.28704856620223557</c:v>
                </c:pt>
                <c:pt idx="147">
                  <c:v>-0.48421935687528145</c:v>
                </c:pt>
                <c:pt idx="148">
                  <c:v>-1.0021798581049319</c:v>
                </c:pt>
                <c:pt idx="149">
                  <c:v>9.156928964325585E-2</c:v>
                </c:pt>
                <c:pt idx="150">
                  <c:v>-1.4108215612646571E-2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934528"/>
        <c:axId val="1415923344"/>
      </c:scatterChart>
      <c:valAx>
        <c:axId val="14159345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923344"/>
        <c:crossesAt val="0"/>
        <c:crossBetween val="midCat"/>
        <c:majorUnit val="10"/>
      </c:valAx>
      <c:valAx>
        <c:axId val="141592334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9345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'6772'!$L$1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'6772'!$A$2:$A$141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'6772'!$M$2:$M$177</c:f>
              <c:numCache>
                <c:formatCode>0.00</c:formatCode>
                <c:ptCount val="176"/>
                <c:pt idx="4">
                  <c:v>1.7708731862148919</c:v>
                </c:pt>
                <c:pt idx="5">
                  <c:v>1.7771531764394339</c:v>
                </c:pt>
                <c:pt idx="6">
                  <c:v>1.7899070401873582</c:v>
                </c:pt>
                <c:pt idx="7">
                  <c:v>1.7685605368041459</c:v>
                </c:pt>
                <c:pt idx="8">
                  <c:v>1.7542872953596149</c:v>
                </c:pt>
                <c:pt idx="9">
                  <c:v>1.8013477235215984</c:v>
                </c:pt>
                <c:pt idx="10">
                  <c:v>1.7821427008696644</c:v>
                </c:pt>
                <c:pt idx="11">
                  <c:v>1.7432512711168107</c:v>
                </c:pt>
                <c:pt idx="12">
                  <c:v>1.7683236277938934</c:v>
                </c:pt>
                <c:pt idx="13">
                  <c:v>1.7762900076450934</c:v>
                </c:pt>
                <c:pt idx="14">
                  <c:v>1.7833646346155492</c:v>
                </c:pt>
                <c:pt idx="15">
                  <c:v>1.7715771147621449</c:v>
                </c:pt>
                <c:pt idx="16">
                  <c:v>1.7508075818020337</c:v>
                </c:pt>
                <c:pt idx="17">
                  <c:v>1.7557873040955014</c:v>
                </c:pt>
                <c:pt idx="18">
                  <c:v>1.7670642705776474</c:v>
                </c:pt>
                <c:pt idx="19">
                  <c:v>1.739686572928052</c:v>
                </c:pt>
                <c:pt idx="20">
                  <c:v>1.75535156787581</c:v>
                </c:pt>
                <c:pt idx="21">
                  <c:v>1.7507556763884171</c:v>
                </c:pt>
                <c:pt idx="22">
                  <c:v>1.7652984668545266</c:v>
                </c:pt>
                <c:pt idx="23">
                  <c:v>1.7523496207821889</c:v>
                </c:pt>
                <c:pt idx="24">
                  <c:v>1.7262041578956862</c:v>
                </c:pt>
                <c:pt idx="25">
                  <c:v>1.7410943754831916</c:v>
                </c:pt>
                <c:pt idx="26">
                  <c:v>1.7416071066747083</c:v>
                </c:pt>
                <c:pt idx="27">
                  <c:v>1.7192878700103249</c:v>
                </c:pt>
                <c:pt idx="28">
                  <c:v>1.7336175674953946</c:v>
                </c:pt>
                <c:pt idx="29">
                  <c:v>1.7564422832454047</c:v>
                </c:pt>
                <c:pt idx="30">
                  <c:v>1.7425890119850482</c:v>
                </c:pt>
                <c:pt idx="31">
                  <c:v>1.7275830469126818</c:v>
                </c:pt>
                <c:pt idx="32">
                  <c:v>1.7286399961125838</c:v>
                </c:pt>
                <c:pt idx="33">
                  <c:v>1.7275753013742157</c:v>
                </c:pt>
                <c:pt idx="34">
                  <c:v>1.7564723086778986</c:v>
                </c:pt>
                <c:pt idx="35">
                  <c:v>1.7479901297044698</c:v>
                </c:pt>
                <c:pt idx="36">
                  <c:v>1.7483258209025847</c:v>
                </c:pt>
                <c:pt idx="37">
                  <c:v>1.7494783369693623</c:v>
                </c:pt>
                <c:pt idx="38">
                  <c:v>1.7555337918179981</c:v>
                </c:pt>
                <c:pt idx="39">
                  <c:v>1.7580234240387751</c:v>
                </c:pt>
                <c:pt idx="40">
                  <c:v>1.7625221158908215</c:v>
                </c:pt>
                <c:pt idx="41">
                  <c:v>1.7650068413984463</c:v>
                </c:pt>
                <c:pt idx="42">
                  <c:v>1.7824251807965612</c:v>
                </c:pt>
                <c:pt idx="43">
                  <c:v>1.7905270285417443</c:v>
                </c:pt>
                <c:pt idx="44">
                  <c:v>1.8020669769843762</c:v>
                </c:pt>
                <c:pt idx="45">
                  <c:v>1.7790986680919056</c:v>
                </c:pt>
                <c:pt idx="46">
                  <c:v>1.8039821177331747</c:v>
                </c:pt>
                <c:pt idx="47">
                  <c:v>1.8061971672044748</c:v>
                </c:pt>
                <c:pt idx="48">
                  <c:v>1.7690413154773343</c:v>
                </c:pt>
                <c:pt idx="49">
                  <c:v>1.761943847092208</c:v>
                </c:pt>
                <c:pt idx="50">
                  <c:v>1.7843788235624483</c:v>
                </c:pt>
                <c:pt idx="51">
                  <c:v>1.7746083651848108</c:v>
                </c:pt>
                <c:pt idx="52">
                  <c:v>1.7711348911445475</c:v>
                </c:pt>
                <c:pt idx="53">
                  <c:v>1.7832130232963979</c:v>
                </c:pt>
                <c:pt idx="54">
                  <c:v>1.7591932309524723</c:v>
                </c:pt>
                <c:pt idx="55">
                  <c:v>1.7437058629952076</c:v>
                </c:pt>
                <c:pt idx="56">
                  <c:v>1.7381967822202204</c:v>
                </c:pt>
                <c:pt idx="57">
                  <c:v>1.7433322716365267</c:v>
                </c:pt>
                <c:pt idx="58">
                  <c:v>1.7399003549119432</c:v>
                </c:pt>
                <c:pt idx="59">
                  <c:v>1.7590812781783702</c:v>
                </c:pt>
                <c:pt idx="60">
                  <c:v>1.7521812829341941</c:v>
                </c:pt>
                <c:pt idx="61">
                  <c:v>1.7172989539385166</c:v>
                </c:pt>
                <c:pt idx="62">
                  <c:v>1.722016417813234</c:v>
                </c:pt>
                <c:pt idx="63">
                  <c:v>1.7347313707505165</c:v>
                </c:pt>
                <c:pt idx="64">
                  <c:v>1.7385469516663252</c:v>
                </c:pt>
                <c:pt idx="65">
                  <c:v>1.7434176060462538</c:v>
                </c:pt>
                <c:pt idx="66">
                  <c:v>1.7256552166183079</c:v>
                </c:pt>
                <c:pt idx="67">
                  <c:v>1.7274122052546241</c:v>
                </c:pt>
                <c:pt idx="68">
                  <c:v>1.7186850033183478</c:v>
                </c:pt>
                <c:pt idx="69">
                  <c:v>1.7240581892091464</c:v>
                </c:pt>
                <c:pt idx="70">
                  <c:v>1.7258121992164988</c:v>
                </c:pt>
                <c:pt idx="71">
                  <c:v>1.7308801126749231</c:v>
                </c:pt>
                <c:pt idx="72">
                  <c:v>1.7116572813379447</c:v>
                </c:pt>
                <c:pt idx="73">
                  <c:v>1.730942858693242</c:v>
                </c:pt>
                <c:pt idx="74">
                  <c:v>1.7283663921041763</c:v>
                </c:pt>
                <c:pt idx="75">
                  <c:v>1.7060005503034994</c:v>
                </c:pt>
                <c:pt idx="76">
                  <c:v>1.7131959569450861</c:v>
                </c:pt>
                <c:pt idx="77">
                  <c:v>1.736956768540211</c:v>
                </c:pt>
                <c:pt idx="78">
                  <c:v>1.7054742983715623</c:v>
                </c:pt>
                <c:pt idx="79">
                  <c:v>1.7223423429947924</c:v>
                </c:pt>
                <c:pt idx="80">
                  <c:v>1.7289000581992418</c:v>
                </c:pt>
                <c:pt idx="81">
                  <c:v>1.742555406998278</c:v>
                </c:pt>
                <c:pt idx="82">
                  <c:v>1.7218445365371313</c:v>
                </c:pt>
                <c:pt idx="83">
                  <c:v>1.7239031631051618</c:v>
                </c:pt>
                <c:pt idx="84">
                  <c:v>1.7572322332976629</c:v>
                </c:pt>
                <c:pt idx="85">
                  <c:v>1.7395999766115</c:v>
                </c:pt>
                <c:pt idx="86">
                  <c:v>1.7385157788034467</c:v>
                </c:pt>
                <c:pt idx="87">
                  <c:v>1.7604545960405713</c:v>
                </c:pt>
                <c:pt idx="88">
                  <c:v>1.7561335656477639</c:v>
                </c:pt>
                <c:pt idx="89">
                  <c:v>1.7561140341487196</c:v>
                </c:pt>
                <c:pt idx="90">
                  <c:v>1.7766972990000713</c:v>
                </c:pt>
                <c:pt idx="91">
                  <c:v>1.7534597607029832</c:v>
                </c:pt>
                <c:pt idx="92">
                  <c:v>1.7264255777799895</c:v>
                </c:pt>
                <c:pt idx="93">
                  <c:v>1.7368028573487295</c:v>
                </c:pt>
                <c:pt idx="94">
                  <c:v>1.7277905068118165</c:v>
                </c:pt>
                <c:pt idx="95">
                  <c:v>1.7386915459180523</c:v>
                </c:pt>
                <c:pt idx="96">
                  <c:v>1.7322519530351259</c:v>
                </c:pt>
                <c:pt idx="97">
                  <c:v>1.6974214025801169</c:v>
                </c:pt>
                <c:pt idx="98">
                  <c:v>1.7194773567960582</c:v>
                </c:pt>
                <c:pt idx="99">
                  <c:v>1.7006053786149498</c:v>
                </c:pt>
                <c:pt idx="100">
                  <c:v>1.7040996473126999</c:v>
                </c:pt>
                <c:pt idx="101">
                  <c:v>1.701441899839335</c:v>
                </c:pt>
                <c:pt idx="102">
                  <c:v>1.7103060674751145</c:v>
                </c:pt>
                <c:pt idx="103">
                  <c:v>1.7182280587773793</c:v>
                </c:pt>
                <c:pt idx="104">
                  <c:v>1.728178264143547</c:v>
                </c:pt>
                <c:pt idx="105">
                  <c:v>1.7111588130280468</c:v>
                </c:pt>
                <c:pt idx="106">
                  <c:v>1.7063247038693115</c:v>
                </c:pt>
                <c:pt idx="107">
                  <c:v>1.7136507713546394</c:v>
                </c:pt>
                <c:pt idx="108">
                  <c:v>1.7119669334594039</c:v>
                </c:pt>
                <c:pt idx="109">
                  <c:v>1.7238604934389881</c:v>
                </c:pt>
                <c:pt idx="110">
                  <c:v>1.7357755612283536</c:v>
                </c:pt>
                <c:pt idx="111">
                  <c:v>1.7124833159353445</c:v>
                </c:pt>
                <c:pt idx="112">
                  <c:v>1.7259075468422829</c:v>
                </c:pt>
                <c:pt idx="113">
                  <c:v>1.7243072449282468</c:v>
                </c:pt>
                <c:pt idx="114">
                  <c:v>1.7552718118302193</c:v>
                </c:pt>
                <c:pt idx="115">
                  <c:v>1.7377070041346347</c:v>
                </c:pt>
                <c:pt idx="116">
                  <c:v>1.708180376896268</c:v>
                </c:pt>
                <c:pt idx="117">
                  <c:v>1.727748469453849</c:v>
                </c:pt>
                <c:pt idx="118">
                  <c:v>1.7322184452898051</c:v>
                </c:pt>
                <c:pt idx="119">
                  <c:v>1.7351239743120619</c:v>
                </c:pt>
                <c:pt idx="120">
                  <c:v>1.7125221983140857</c:v>
                </c:pt>
                <c:pt idx="121">
                  <c:v>1.7103328158438964</c:v>
                </c:pt>
                <c:pt idx="122">
                  <c:v>1.7198616385861842</c:v>
                </c:pt>
                <c:pt idx="123">
                  <c:v>1.7298414701015501</c:v>
                </c:pt>
                <c:pt idx="124">
                  <c:v>1.7267321430706446</c:v>
                </c:pt>
                <c:pt idx="125">
                  <c:v>1.7257246320123816</c:v>
                </c:pt>
                <c:pt idx="126">
                  <c:v>1.7083915809871533</c:v>
                </c:pt>
                <c:pt idx="127">
                  <c:v>1.7399540304299375</c:v>
                </c:pt>
                <c:pt idx="128">
                  <c:v>1.7533453618261787</c:v>
                </c:pt>
                <c:pt idx="129">
                  <c:v>1.7292486589053726</c:v>
                </c:pt>
                <c:pt idx="130">
                  <c:v>1.7268629732173502</c:v>
                </c:pt>
                <c:pt idx="131">
                  <c:v>1.7446770969291285</c:v>
                </c:pt>
                <c:pt idx="132">
                  <c:v>1.7517921974183324</c:v>
                </c:pt>
                <c:pt idx="133">
                  <c:v>1.730874115168026</c:v>
                </c:pt>
                <c:pt idx="134">
                  <c:v>1.7330975191675742</c:v>
                </c:pt>
                <c:pt idx="135">
                  <c:v>1.7519984892031384</c:v>
                </c:pt>
                <c:pt idx="136">
                  <c:v>1.73843846745521</c:v>
                </c:pt>
                <c:pt idx="137">
                  <c:v>1.7445839309784741</c:v>
                </c:pt>
                <c:pt idx="138">
                  <c:v>1.7387594945117533</c:v>
                </c:pt>
                <c:pt idx="139">
                  <c:v>1.7489971779621787</c:v>
                </c:pt>
                <c:pt idx="140">
                  <c:v>1.7544488057958805</c:v>
                </c:pt>
                <c:pt idx="141">
                  <c:v>1.746894496875866</c:v>
                </c:pt>
                <c:pt idx="142">
                  <c:v>1.7442688753443107</c:v>
                </c:pt>
                <c:pt idx="143">
                  <c:v>1.7414718934474727</c:v>
                </c:pt>
                <c:pt idx="144">
                  <c:v>1.7513572368718882</c:v>
                </c:pt>
                <c:pt idx="145">
                  <c:v>1.754946322064711</c:v>
                </c:pt>
                <c:pt idx="146">
                  <c:v>1.7589168373349353</c:v>
                </c:pt>
                <c:pt idx="147">
                  <c:v>1.7554387833955158</c:v>
                </c:pt>
                <c:pt idx="148">
                  <c:v>1.7463020621011698</c:v>
                </c:pt>
                <c:pt idx="149">
                  <c:v>1.7655955817907589</c:v>
                </c:pt>
                <c:pt idx="150">
                  <c:v>1.7637314513979727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01008"/>
        <c:axId val="1040863712"/>
      </c:scatterChart>
      <c:valAx>
        <c:axId val="97570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863712"/>
        <c:crossesAt val="0"/>
        <c:crossBetween val="midCat"/>
        <c:majorUnit val="10"/>
      </c:valAx>
      <c:valAx>
        <c:axId val="10408637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7010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1.3992879010820323</c:v>
                </c:pt>
                <c:pt idx="1">
                  <c:v>1.6765899804566577</c:v>
                </c:pt>
                <c:pt idx="2">
                  <c:v>0.40505361119439132</c:v>
                </c:pt>
                <c:pt idx="3">
                  <c:v>0.56277835710331958</c:v>
                </c:pt>
                <c:pt idx="4">
                  <c:v>1.1352092999634722</c:v>
                </c:pt>
                <c:pt idx="5">
                  <c:v>0.66355201635988359</c:v>
                </c:pt>
                <c:pt idx="6">
                  <c:v>0.38892140768020578</c:v>
                </c:pt>
                <c:pt idx="7">
                  <c:v>-0.52658349475156441</c:v>
                </c:pt>
                <c:pt idx="8">
                  <c:v>0.22666234859124371</c:v>
                </c:pt>
                <c:pt idx="9">
                  <c:v>-2.6535719541114378E-2</c:v>
                </c:pt>
                <c:pt idx="10">
                  <c:v>0.1068706955975576</c:v>
                </c:pt>
                <c:pt idx="11">
                  <c:v>-0.62500622785952897</c:v>
                </c:pt>
                <c:pt idx="12">
                  <c:v>0.64865016786557217</c:v>
                </c:pt>
                <c:pt idx="13">
                  <c:v>-5.7001881782521172E-3</c:v>
                </c:pt>
                <c:pt idx="14">
                  <c:v>-0.1597980063816388</c:v>
                </c:pt>
                <c:pt idx="15">
                  <c:v>-0.36899809151607471</c:v>
                </c:pt>
                <c:pt idx="16">
                  <c:v>0.21664298657649789</c:v>
                </c:pt>
                <c:pt idx="17">
                  <c:v>0.11447562824160665</c:v>
                </c:pt>
                <c:pt idx="18">
                  <c:v>-0.67014709587039145</c:v>
                </c:pt>
                <c:pt idx="19">
                  <c:v>0.22487459926278952</c:v>
                </c:pt>
                <c:pt idx="20">
                  <c:v>-0.47564354445375318</c:v>
                </c:pt>
                <c:pt idx="21">
                  <c:v>-0.479522927877578</c:v>
                </c:pt>
                <c:pt idx="22">
                  <c:v>-1.3548320948580852</c:v>
                </c:pt>
                <c:pt idx="23">
                  <c:v>-0.53737407885664679</c:v>
                </c:pt>
                <c:pt idx="24">
                  <c:v>-0.43684696600306289</c:v>
                </c:pt>
                <c:pt idx="25">
                  <c:v>-0.61538504896168056</c:v>
                </c:pt>
                <c:pt idx="26">
                  <c:v>-0.80242897677747971</c:v>
                </c:pt>
                <c:pt idx="27">
                  <c:v>-0.51072202924139365</c:v>
                </c:pt>
                <c:pt idx="28">
                  <c:v>-1.2916249873424674</c:v>
                </c:pt>
                <c:pt idx="29">
                  <c:v>-1.3527544628738677</c:v>
                </c:pt>
                <c:pt idx="30">
                  <c:v>-0.86677733311695193</c:v>
                </c:pt>
                <c:pt idx="31">
                  <c:v>-0.47788855833986427</c:v>
                </c:pt>
                <c:pt idx="32">
                  <c:v>-0.52242955558804194</c:v>
                </c:pt>
                <c:pt idx="33">
                  <c:v>-0.3358899008326055</c:v>
                </c:pt>
                <c:pt idx="34">
                  <c:v>0.22809854692335524</c:v>
                </c:pt>
                <c:pt idx="35">
                  <c:v>0.47254761056449496</c:v>
                </c:pt>
                <c:pt idx="36">
                  <c:v>1.0438122478120619</c:v>
                </c:pt>
                <c:pt idx="37">
                  <c:v>0.98496587555307946</c:v>
                </c:pt>
                <c:pt idx="38">
                  <c:v>1.6972775011134071</c:v>
                </c:pt>
                <c:pt idx="39">
                  <c:v>1.0307217697214603</c:v>
                </c:pt>
                <c:pt idx="40">
                  <c:v>0.71663135639012165</c:v>
                </c:pt>
                <c:pt idx="41">
                  <c:v>0.37530185923386095</c:v>
                </c:pt>
                <c:pt idx="42">
                  <c:v>1.6002686642375537</c:v>
                </c:pt>
                <c:pt idx="43">
                  <c:v>2.5268311697430996</c:v>
                </c:pt>
                <c:pt idx="44">
                  <c:v>1.2478835895508091</c:v>
                </c:pt>
                <c:pt idx="45">
                  <c:v>1.101093899519527</c:v>
                </c:pt>
                <c:pt idx="46">
                  <c:v>1.2306221454745314</c:v>
                </c:pt>
                <c:pt idx="47">
                  <c:v>0.73014445975388298</c:v>
                </c:pt>
                <c:pt idx="48">
                  <c:v>1.289269918737324</c:v>
                </c:pt>
                <c:pt idx="49">
                  <c:v>1.3827935153864352</c:v>
                </c:pt>
                <c:pt idx="50">
                  <c:v>0.10319602560206731</c:v>
                </c:pt>
                <c:pt idx="51">
                  <c:v>0.18728372635268589</c:v>
                </c:pt>
                <c:pt idx="52">
                  <c:v>0.66081651843472566</c:v>
                </c:pt>
                <c:pt idx="53">
                  <c:v>1.4123256025690107</c:v>
                </c:pt>
                <c:pt idx="54">
                  <c:v>1.2098924073482786</c:v>
                </c:pt>
                <c:pt idx="55">
                  <c:v>0.1785995991796113</c:v>
                </c:pt>
                <c:pt idx="56">
                  <c:v>0.4966715425063794</c:v>
                </c:pt>
                <c:pt idx="57">
                  <c:v>0.66605799528853393</c:v>
                </c:pt>
                <c:pt idx="58">
                  <c:v>-6.5359718020929616E-2</c:v>
                </c:pt>
                <c:pt idx="59">
                  <c:v>-0.60533282121807208</c:v>
                </c:pt>
                <c:pt idx="60">
                  <c:v>0.24107437716714306</c:v>
                </c:pt>
                <c:pt idx="61">
                  <c:v>0.47375978751890391</c:v>
                </c:pt>
                <c:pt idx="62">
                  <c:v>0.8475155015853626</c:v>
                </c:pt>
                <c:pt idx="63">
                  <c:v>3.8877690846299474E-2</c:v>
                </c:pt>
                <c:pt idx="64">
                  <c:v>0.19008628676033054</c:v>
                </c:pt>
                <c:pt idx="65">
                  <c:v>1.2638348540251378</c:v>
                </c:pt>
                <c:pt idx="66">
                  <c:v>1.1880694438716077</c:v>
                </c:pt>
                <c:pt idx="67">
                  <c:v>1.1259151158764424E-2</c:v>
                </c:pt>
                <c:pt idx="68">
                  <c:v>0.67985101305292073</c:v>
                </c:pt>
                <c:pt idx="69">
                  <c:v>0.75105517433872682</c:v>
                </c:pt>
                <c:pt idx="70">
                  <c:v>0.16167188484029579</c:v>
                </c:pt>
                <c:pt idx="71">
                  <c:v>9.3092800093341851E-2</c:v>
                </c:pt>
                <c:pt idx="72">
                  <c:v>1.1114321445132378</c:v>
                </c:pt>
                <c:pt idx="73">
                  <c:v>0.81926898663067949</c:v>
                </c:pt>
                <c:pt idx="74">
                  <c:v>0.97253882466215558</c:v>
                </c:pt>
                <c:pt idx="75">
                  <c:v>0.64318217416813861</c:v>
                </c:pt>
                <c:pt idx="76">
                  <c:v>1.560857587933463</c:v>
                </c:pt>
                <c:pt idx="77">
                  <c:v>2.7448799670086026</c:v>
                </c:pt>
                <c:pt idx="78">
                  <c:v>0.96573599111742359</c:v>
                </c:pt>
                <c:pt idx="79">
                  <c:v>0.2772669257136039</c:v>
                </c:pt>
                <c:pt idx="80">
                  <c:v>1.1173085369359652</c:v>
                </c:pt>
                <c:pt idx="81">
                  <c:v>0.5385200940528212</c:v>
                </c:pt>
                <c:pt idx="82">
                  <c:v>0.83770284047447641</c:v>
                </c:pt>
                <c:pt idx="83">
                  <c:v>0.10242572754855749</c:v>
                </c:pt>
                <c:pt idx="84">
                  <c:v>-0.10013458702894144</c:v>
                </c:pt>
                <c:pt idx="85">
                  <c:v>0.15898994962253182</c:v>
                </c:pt>
                <c:pt idx="86">
                  <c:v>-0.1096057518342658</c:v>
                </c:pt>
                <c:pt idx="87">
                  <c:v>-0.10797469928327541</c:v>
                </c:pt>
                <c:pt idx="88">
                  <c:v>-0.7017606908055688</c:v>
                </c:pt>
                <c:pt idx="89">
                  <c:v>-0.65939975296901343</c:v>
                </c:pt>
                <c:pt idx="90">
                  <c:v>-0.47189953324611783</c:v>
                </c:pt>
                <c:pt idx="91">
                  <c:v>-1.4094848414924259</c:v>
                </c:pt>
                <c:pt idx="92">
                  <c:v>-0.74561888362008732</c:v>
                </c:pt>
                <c:pt idx="93">
                  <c:v>-1.3612587033847257</c:v>
                </c:pt>
                <c:pt idx="94">
                  <c:v>-1.3083670825781128</c:v>
                </c:pt>
                <c:pt idx="95">
                  <c:v>0.30551255933961208</c:v>
                </c:pt>
                <c:pt idx="96">
                  <c:v>-1.3517569657293174</c:v>
                </c:pt>
                <c:pt idx="97">
                  <c:v>-0.22273365936441628</c:v>
                </c:pt>
                <c:pt idx="98">
                  <c:v>-0.60367543281213942</c:v>
                </c:pt>
                <c:pt idx="99">
                  <c:v>0.20266278239434271</c:v>
                </c:pt>
                <c:pt idx="100">
                  <c:v>0.88569630203590732</c:v>
                </c:pt>
                <c:pt idx="101">
                  <c:v>-5.0074717014127322E-2</c:v>
                </c:pt>
                <c:pt idx="102">
                  <c:v>0.99451264868439471</c:v>
                </c:pt>
                <c:pt idx="103">
                  <c:v>0.21768363455299156</c:v>
                </c:pt>
                <c:pt idx="104">
                  <c:v>0.17273690663616176</c:v>
                </c:pt>
                <c:pt idx="105">
                  <c:v>0.85557579831275243</c:v>
                </c:pt>
                <c:pt idx="106">
                  <c:v>0.65529600977174907</c:v>
                </c:pt>
                <c:pt idx="107">
                  <c:v>5.8920095999149907E-2</c:v>
                </c:pt>
                <c:pt idx="108">
                  <c:v>0.52274868974827304</c:v>
                </c:pt>
                <c:pt idx="109">
                  <c:v>0.70662852039607615</c:v>
                </c:pt>
                <c:pt idx="110">
                  <c:v>-3.2317025761716515E-2</c:v>
                </c:pt>
                <c:pt idx="111">
                  <c:v>0.52247976703758547</c:v>
                </c:pt>
                <c:pt idx="112">
                  <c:v>-0.27788994608328638</c:v>
                </c:pt>
                <c:pt idx="113">
                  <c:v>-4.5358084245685826E-2</c:v>
                </c:pt>
                <c:pt idx="114">
                  <c:v>-0.62309356052819476</c:v>
                </c:pt>
                <c:pt idx="115">
                  <c:v>-0.46150775766451002</c:v>
                </c:pt>
                <c:pt idx="116">
                  <c:v>0.96931684249503691</c:v>
                </c:pt>
                <c:pt idx="117">
                  <c:v>-2.2997129161839928E-2</c:v>
                </c:pt>
                <c:pt idx="118">
                  <c:v>0.31881268417978365</c:v>
                </c:pt>
                <c:pt idx="119">
                  <c:v>0.42982678134782804</c:v>
                </c:pt>
                <c:pt idx="120">
                  <c:v>-1.0474707439011757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3.6579996669549981</c:v>
                </c:pt>
                <c:pt idx="1">
                  <c:v>5.2047136848305291</c:v>
                </c:pt>
                <c:pt idx="2">
                  <c:v>3.1190666937392564</c:v>
                </c:pt>
                <c:pt idx="3">
                  <c:v>2.6772310846479415</c:v>
                </c:pt>
                <c:pt idx="4">
                  <c:v>2.4884891459482104</c:v>
                </c:pt>
                <c:pt idx="5">
                  <c:v>1.9835890440155064</c:v>
                </c:pt>
                <c:pt idx="6">
                  <c:v>2.2345689500197081</c:v>
                </c:pt>
                <c:pt idx="7">
                  <c:v>0.37680174246356357</c:v>
                </c:pt>
                <c:pt idx="8">
                  <c:v>1.8147158989860677</c:v>
                </c:pt>
                <c:pt idx="9">
                  <c:v>2.2428353431280641</c:v>
                </c:pt>
                <c:pt idx="10">
                  <c:v>1.1150325331524735</c:v>
                </c:pt>
                <c:pt idx="11">
                  <c:v>0.93429709494212521</c:v>
                </c:pt>
                <c:pt idx="12">
                  <c:v>0.70146546904617946</c:v>
                </c:pt>
                <c:pt idx="13">
                  <c:v>0.2321332332895327</c:v>
                </c:pt>
                <c:pt idx="14">
                  <c:v>0.30123660129681418</c:v>
                </c:pt>
                <c:pt idx="15">
                  <c:v>0.99990435990288828</c:v>
                </c:pt>
                <c:pt idx="16">
                  <c:v>0.92393685781159629</c:v>
                </c:pt>
                <c:pt idx="17">
                  <c:v>0.11790199274749008</c:v>
                </c:pt>
                <c:pt idx="18">
                  <c:v>-1.9204998210286535</c:v>
                </c:pt>
                <c:pt idx="19">
                  <c:v>-1.3560786930658253</c:v>
                </c:pt>
                <c:pt idx="20">
                  <c:v>-0.69589875124845091</c:v>
                </c:pt>
                <c:pt idx="21">
                  <c:v>-0.67538429884705187</c:v>
                </c:pt>
                <c:pt idx="22">
                  <c:v>1.0192999881552267</c:v>
                </c:pt>
                <c:pt idx="23">
                  <c:v>2.4344234604137247</c:v>
                </c:pt>
                <c:pt idx="24">
                  <c:v>1.3043143265933494</c:v>
                </c:pt>
                <c:pt idx="25">
                  <c:v>1.0877489948538293</c:v>
                </c:pt>
                <c:pt idx="26">
                  <c:v>0.97281453458353018</c:v>
                </c:pt>
                <c:pt idx="27">
                  <c:v>-0.3574809742242227</c:v>
                </c:pt>
                <c:pt idx="28">
                  <c:v>2.1849179621088464</c:v>
                </c:pt>
                <c:pt idx="29">
                  <c:v>2.6428791798133151</c:v>
                </c:pt>
                <c:pt idx="30">
                  <c:v>1.7266096143797212</c:v>
                </c:pt>
                <c:pt idx="31">
                  <c:v>1.6804682172782452</c:v>
                </c:pt>
                <c:pt idx="32">
                  <c:v>-0.56038768526155158</c:v>
                </c:pt>
                <c:pt idx="33">
                  <c:v>1.2984693345012317</c:v>
                </c:pt>
                <c:pt idx="34">
                  <c:v>0.24814727808953924</c:v>
                </c:pt>
                <c:pt idx="35">
                  <c:v>1.5660397423881047</c:v>
                </c:pt>
                <c:pt idx="36">
                  <c:v>0.48572598524550042</c:v>
                </c:pt>
                <c:pt idx="37">
                  <c:v>0.86922270091487897</c:v>
                </c:pt>
                <c:pt idx="38">
                  <c:v>-0.33969708545239624</c:v>
                </c:pt>
                <c:pt idx="39">
                  <c:v>-0.5158722063925526</c:v>
                </c:pt>
                <c:pt idx="40">
                  <c:v>-0.74859194145884667</c:v>
                </c:pt>
                <c:pt idx="41">
                  <c:v>0.534860381867444</c:v>
                </c:pt>
                <c:pt idx="42">
                  <c:v>-1.6123734544615642</c:v>
                </c:pt>
                <c:pt idx="43">
                  <c:v>0.31318922959682527</c:v>
                </c:pt>
                <c:pt idx="44">
                  <c:v>1.0385969218240469</c:v>
                </c:pt>
                <c:pt idx="45">
                  <c:v>1.1455369491014165</c:v>
                </c:pt>
                <c:pt idx="46">
                  <c:v>2.8453272266053595</c:v>
                </c:pt>
                <c:pt idx="47">
                  <c:v>1.9580602455572305</c:v>
                </c:pt>
                <c:pt idx="48">
                  <c:v>0.95902139271068287</c:v>
                </c:pt>
                <c:pt idx="49">
                  <c:v>2.1652870839484679</c:v>
                </c:pt>
                <c:pt idx="50">
                  <c:v>-1.8104623392785693E-2</c:v>
                </c:pt>
                <c:pt idx="51">
                  <c:v>-0.61362411846333087</c:v>
                </c:pt>
                <c:pt idx="52">
                  <c:v>-0.79230895942976576</c:v>
                </c:pt>
                <c:pt idx="53">
                  <c:v>2.1287475412159731</c:v>
                </c:pt>
                <c:pt idx="54">
                  <c:v>-0.53238967049501074</c:v>
                </c:pt>
                <c:pt idx="55">
                  <c:v>0.2073420390790873</c:v>
                </c:pt>
                <c:pt idx="56">
                  <c:v>-0.16602436728237141</c:v>
                </c:pt>
                <c:pt idx="57">
                  <c:v>0.14107900036238119</c:v>
                </c:pt>
                <c:pt idx="58">
                  <c:v>1.927851975225134</c:v>
                </c:pt>
                <c:pt idx="59">
                  <c:v>0.82962287821023961</c:v>
                </c:pt>
                <c:pt idx="60">
                  <c:v>0.339510994546384</c:v>
                </c:pt>
                <c:pt idx="61">
                  <c:v>0.36290424079868749</c:v>
                </c:pt>
                <c:pt idx="62">
                  <c:v>-0.32539789600845076</c:v>
                </c:pt>
                <c:pt idx="63">
                  <c:v>0.71041707656358444</c:v>
                </c:pt>
                <c:pt idx="64">
                  <c:v>-0.38092216918151234</c:v>
                </c:pt>
                <c:pt idx="65">
                  <c:v>0.74381999672750088</c:v>
                </c:pt>
                <c:pt idx="66">
                  <c:v>0.93877067972804928</c:v>
                </c:pt>
                <c:pt idx="67">
                  <c:v>1.2832733109461891</c:v>
                </c:pt>
                <c:pt idx="68">
                  <c:v>1.1185615675019138</c:v>
                </c:pt>
                <c:pt idx="69">
                  <c:v>0.97228652052264664</c:v>
                </c:pt>
                <c:pt idx="70">
                  <c:v>1.1756261318108698</c:v>
                </c:pt>
                <c:pt idx="71">
                  <c:v>3.1646528499357709</c:v>
                </c:pt>
                <c:pt idx="72">
                  <c:v>1.1089181245975785</c:v>
                </c:pt>
                <c:pt idx="73">
                  <c:v>2.1478423337156793</c:v>
                </c:pt>
                <c:pt idx="74">
                  <c:v>0.31146815546575507</c:v>
                </c:pt>
                <c:pt idx="75">
                  <c:v>-0.19727803054286672</c:v>
                </c:pt>
                <c:pt idx="76">
                  <c:v>0.72428256963047422</c:v>
                </c:pt>
                <c:pt idx="77">
                  <c:v>0.17491212274372989</c:v>
                </c:pt>
                <c:pt idx="78">
                  <c:v>-0.28042076417365708</c:v>
                </c:pt>
                <c:pt idx="79">
                  <c:v>0.97710650548603184</c:v>
                </c:pt>
                <c:pt idx="80">
                  <c:v>1.9902983520660937</c:v>
                </c:pt>
                <c:pt idx="81">
                  <c:v>1.533878465088514</c:v>
                </c:pt>
                <c:pt idx="82">
                  <c:v>2.2426220952502081</c:v>
                </c:pt>
                <c:pt idx="83">
                  <c:v>0.66621084297776911</c:v>
                </c:pt>
                <c:pt idx="84">
                  <c:v>-0.28919781727037541</c:v>
                </c:pt>
                <c:pt idx="85">
                  <c:v>0.82433823744753887</c:v>
                </c:pt>
                <c:pt idx="86">
                  <c:v>0.58586977677913088</c:v>
                </c:pt>
                <c:pt idx="87">
                  <c:v>1.5202092579454121</c:v>
                </c:pt>
                <c:pt idx="88">
                  <c:v>1.2916450481742547</c:v>
                </c:pt>
                <c:pt idx="89">
                  <c:v>0.72985103851096333</c:v>
                </c:pt>
                <c:pt idx="90">
                  <c:v>-2.5969034077919721E-2</c:v>
                </c:pt>
                <c:pt idx="91">
                  <c:v>0.19524629332330823</c:v>
                </c:pt>
                <c:pt idx="92">
                  <c:v>1.6535225496607828</c:v>
                </c:pt>
                <c:pt idx="93">
                  <c:v>2.7502453498697284</c:v>
                </c:pt>
                <c:pt idx="94">
                  <c:v>1.771640708873691</c:v>
                </c:pt>
                <c:pt idx="95">
                  <c:v>1.6873482980050112</c:v>
                </c:pt>
                <c:pt idx="96">
                  <c:v>0.7978552352963717</c:v>
                </c:pt>
                <c:pt idx="97">
                  <c:v>1.0613189929726197</c:v>
                </c:pt>
                <c:pt idx="98">
                  <c:v>-0.67917000663736782</c:v>
                </c:pt>
                <c:pt idx="99">
                  <c:v>0.82084728599846435</c:v>
                </c:pt>
                <c:pt idx="100">
                  <c:v>0.17475312565896653</c:v>
                </c:pt>
                <c:pt idx="101">
                  <c:v>0.83827672188392377</c:v>
                </c:pt>
                <c:pt idx="102">
                  <c:v>1.0138103999640464</c:v>
                </c:pt>
                <c:pt idx="103">
                  <c:v>1.3178317683082796</c:v>
                </c:pt>
                <c:pt idx="104">
                  <c:v>2.2370600884207765</c:v>
                </c:pt>
                <c:pt idx="105">
                  <c:v>2.132710536231063</c:v>
                </c:pt>
                <c:pt idx="106">
                  <c:v>1.4583407378947391</c:v>
                </c:pt>
                <c:pt idx="107">
                  <c:v>1.3594347204531094</c:v>
                </c:pt>
                <c:pt idx="108">
                  <c:v>1.7771897587932346</c:v>
                </c:pt>
                <c:pt idx="109">
                  <c:v>0.86712627318128299</c:v>
                </c:pt>
                <c:pt idx="110">
                  <c:v>-0.53952896112225313</c:v>
                </c:pt>
                <c:pt idx="111">
                  <c:v>0.49652539673491697</c:v>
                </c:pt>
                <c:pt idx="112">
                  <c:v>0.12442862041994648</c:v>
                </c:pt>
                <c:pt idx="113">
                  <c:v>0.85350859622036535</c:v>
                </c:pt>
                <c:pt idx="114">
                  <c:v>0.67982159013870225</c:v>
                </c:pt>
                <c:pt idx="115">
                  <c:v>0.83711712025392149</c:v>
                </c:pt>
                <c:pt idx="116">
                  <c:v>2.1096256082062279</c:v>
                </c:pt>
                <c:pt idx="117">
                  <c:v>1.6957389727340351</c:v>
                </c:pt>
                <c:pt idx="118">
                  <c:v>2.5021081661856011</c:v>
                </c:pt>
                <c:pt idx="119">
                  <c:v>1.6698769203770087</c:v>
                </c:pt>
                <c:pt idx="120">
                  <c:v>2.7508587310048784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3.2168266830716794</c:v>
                </c:pt>
                <c:pt idx="1">
                  <c:v>0.63874801632547218</c:v>
                </c:pt>
                <c:pt idx="2">
                  <c:v>1.735825643031834</c:v>
                </c:pt>
                <c:pt idx="3">
                  <c:v>2.5991619963289536</c:v>
                </c:pt>
                <c:pt idx="4">
                  <c:v>1.3612186047278696</c:v>
                </c:pt>
                <c:pt idx="5">
                  <c:v>0.42051077809747456</c:v>
                </c:pt>
                <c:pt idx="6">
                  <c:v>1.3356145583784353</c:v>
                </c:pt>
                <c:pt idx="7">
                  <c:v>1.4283145655940017</c:v>
                </c:pt>
                <c:pt idx="8">
                  <c:v>-0.97159038178629453</c:v>
                </c:pt>
                <c:pt idx="9">
                  <c:v>0.56190021001716939</c:v>
                </c:pt>
                <c:pt idx="10">
                  <c:v>-0.19134781593130137</c:v>
                </c:pt>
                <c:pt idx="11">
                  <c:v>0.86695603527703635</c:v>
                </c:pt>
                <c:pt idx="12">
                  <c:v>0.78749621695463812</c:v>
                </c:pt>
                <c:pt idx="13">
                  <c:v>-0.11961924637317158</c:v>
                </c:pt>
                <c:pt idx="14">
                  <c:v>-1.1910519321253137</c:v>
                </c:pt>
                <c:pt idx="15">
                  <c:v>-8.2402337750807644E-2</c:v>
                </c:pt>
                <c:pt idx="16">
                  <c:v>0.71181258216406074</c:v>
                </c:pt>
                <c:pt idx="17">
                  <c:v>-0.33099446366156354</c:v>
                </c:pt>
                <c:pt idx="18">
                  <c:v>0.1858394461375959</c:v>
                </c:pt>
                <c:pt idx="19">
                  <c:v>3.8919734654561652E-2</c:v>
                </c:pt>
                <c:pt idx="20">
                  <c:v>-0.47192977001752667</c:v>
                </c:pt>
                <c:pt idx="21">
                  <c:v>-0.55947478827544339</c:v>
                </c:pt>
                <c:pt idx="22">
                  <c:v>-0.61538078480100622</c:v>
                </c:pt>
                <c:pt idx="23">
                  <c:v>-1.0226954560827901</c:v>
                </c:pt>
                <c:pt idx="24">
                  <c:v>-0.93666237657817009</c:v>
                </c:pt>
                <c:pt idx="25">
                  <c:v>-0.24538521198025845</c:v>
                </c:pt>
                <c:pt idx="26">
                  <c:v>0.38478437744915628</c:v>
                </c:pt>
                <c:pt idx="27">
                  <c:v>-1.4671399453926413</c:v>
                </c:pt>
                <c:pt idx="28">
                  <c:v>-0.28332568711475453</c:v>
                </c:pt>
                <c:pt idx="29">
                  <c:v>0.42047651198790414</c:v>
                </c:pt>
                <c:pt idx="30">
                  <c:v>-1.7325352790765216</c:v>
                </c:pt>
                <c:pt idx="31">
                  <c:v>0.12940762000924691</c:v>
                </c:pt>
                <c:pt idx="32">
                  <c:v>-0.85394837832588033</c:v>
                </c:pt>
                <c:pt idx="33">
                  <c:v>-1.1525433598474843</c:v>
                </c:pt>
                <c:pt idx="34">
                  <c:v>-1.3876457899748955</c:v>
                </c:pt>
                <c:pt idx="35">
                  <c:v>-0.75423624398170142</c:v>
                </c:pt>
                <c:pt idx="36">
                  <c:v>-0.44633012706121267</c:v>
                </c:pt>
                <c:pt idx="37">
                  <c:v>-1.8404067847391563</c:v>
                </c:pt>
                <c:pt idx="38">
                  <c:v>-1.2395803126251987</c:v>
                </c:pt>
                <c:pt idx="39">
                  <c:v>-0.28102441151637503</c:v>
                </c:pt>
                <c:pt idx="40">
                  <c:v>-0.3651620162972174</c:v>
                </c:pt>
                <c:pt idx="41">
                  <c:v>-1.5772326902660636</c:v>
                </c:pt>
                <c:pt idx="42">
                  <c:v>-1.153972316934488</c:v>
                </c:pt>
                <c:pt idx="43">
                  <c:v>-1.6153207880351024</c:v>
                </c:pt>
                <c:pt idx="44">
                  <c:v>-1.4677188941775769</c:v>
                </c:pt>
                <c:pt idx="45">
                  <c:v>0.2840957134177382</c:v>
                </c:pt>
                <c:pt idx="46">
                  <c:v>-0.52030494026357788</c:v>
                </c:pt>
                <c:pt idx="47">
                  <c:v>-1.4567755994342277</c:v>
                </c:pt>
                <c:pt idx="48">
                  <c:v>-1.6604830050057122</c:v>
                </c:pt>
                <c:pt idx="49">
                  <c:v>-1.2716515919293925</c:v>
                </c:pt>
                <c:pt idx="50">
                  <c:v>0.2281941070208125</c:v>
                </c:pt>
                <c:pt idx="51">
                  <c:v>-0.64122961471983786</c:v>
                </c:pt>
                <c:pt idx="52">
                  <c:v>-1.1676573858003851</c:v>
                </c:pt>
                <c:pt idx="53">
                  <c:v>-2.3678707741813958</c:v>
                </c:pt>
                <c:pt idx="54">
                  <c:v>-7.6283669107066299E-2</c:v>
                </c:pt>
                <c:pt idx="55">
                  <c:v>-2.0815115151444403</c:v>
                </c:pt>
                <c:pt idx="56">
                  <c:v>-0.73857452494588605</c:v>
                </c:pt>
                <c:pt idx="57">
                  <c:v>-0.72689303496881741</c:v>
                </c:pt>
                <c:pt idx="58">
                  <c:v>-1.398649995217734</c:v>
                </c:pt>
                <c:pt idx="59">
                  <c:v>-0.63506313627254674</c:v>
                </c:pt>
                <c:pt idx="60">
                  <c:v>-0.86911755074417907</c:v>
                </c:pt>
                <c:pt idx="61">
                  <c:v>-1.6910071791046324</c:v>
                </c:pt>
                <c:pt idx="62">
                  <c:v>0.3778716479849949</c:v>
                </c:pt>
                <c:pt idx="63">
                  <c:v>-1.143115289487997</c:v>
                </c:pt>
                <c:pt idx="64">
                  <c:v>-1.175595742109965</c:v>
                </c:pt>
                <c:pt idx="65">
                  <c:v>-0.74990363783887404</c:v>
                </c:pt>
                <c:pt idx="66">
                  <c:v>-0.55769720105692389</c:v>
                </c:pt>
                <c:pt idx="67">
                  <c:v>-0.3572013046759368</c:v>
                </c:pt>
                <c:pt idx="68">
                  <c:v>-0.19913988552904602</c:v>
                </c:pt>
                <c:pt idx="69">
                  <c:v>-0.95342295712654113</c:v>
                </c:pt>
                <c:pt idx="70">
                  <c:v>0.64072266018358626</c:v>
                </c:pt>
                <c:pt idx="71">
                  <c:v>-1.2321818852344721</c:v>
                </c:pt>
                <c:pt idx="72">
                  <c:v>0.42710413067438002</c:v>
                </c:pt>
                <c:pt idx="73">
                  <c:v>0.35637694421641802</c:v>
                </c:pt>
                <c:pt idx="74">
                  <c:v>-0.8264865013944942</c:v>
                </c:pt>
                <c:pt idx="75">
                  <c:v>-1.2483918484331498</c:v>
                </c:pt>
                <c:pt idx="76">
                  <c:v>-0.75485067788028726</c:v>
                </c:pt>
                <c:pt idx="77">
                  <c:v>-7.8334413716860368E-2</c:v>
                </c:pt>
                <c:pt idx="78">
                  <c:v>0.38428814682500401</c:v>
                </c:pt>
                <c:pt idx="79">
                  <c:v>-0.38478519164618485</c:v>
                </c:pt>
                <c:pt idx="80">
                  <c:v>1.1139296444973579</c:v>
                </c:pt>
                <c:pt idx="81">
                  <c:v>-0.66300868837656413</c:v>
                </c:pt>
                <c:pt idx="82">
                  <c:v>0.3671574237276804</c:v>
                </c:pt>
                <c:pt idx="83">
                  <c:v>-1.1897221324509866</c:v>
                </c:pt>
                <c:pt idx="84">
                  <c:v>0.27028373704944703</c:v>
                </c:pt>
                <c:pt idx="85">
                  <c:v>-0.46077517877342727</c:v>
                </c:pt>
                <c:pt idx="86">
                  <c:v>-0.8481306884307056</c:v>
                </c:pt>
                <c:pt idx="87">
                  <c:v>-7.5993843322406815E-2</c:v>
                </c:pt>
                <c:pt idx="88">
                  <c:v>-0.23060958363194747</c:v>
                </c:pt>
                <c:pt idx="89">
                  <c:v>-0.30081867435979076</c:v>
                </c:pt>
                <c:pt idx="90">
                  <c:v>-0.17134134735457529</c:v>
                </c:pt>
                <c:pt idx="91">
                  <c:v>-0.20363006707287656</c:v>
                </c:pt>
                <c:pt idx="92">
                  <c:v>0.61830371203143741</c:v>
                </c:pt>
                <c:pt idx="93">
                  <c:v>0.37383052875885114</c:v>
                </c:pt>
                <c:pt idx="94">
                  <c:v>0.3960455965400721</c:v>
                </c:pt>
                <c:pt idx="95">
                  <c:v>-1.0484212189971327</c:v>
                </c:pt>
                <c:pt idx="96">
                  <c:v>-0.44435349155306292</c:v>
                </c:pt>
                <c:pt idx="97">
                  <c:v>9.5356081301562354E-2</c:v>
                </c:pt>
                <c:pt idx="98">
                  <c:v>-0.70792000315537207</c:v>
                </c:pt>
                <c:pt idx="99">
                  <c:v>1.3968650190346907</c:v>
                </c:pt>
                <c:pt idx="100">
                  <c:v>-0.15129949935990789</c:v>
                </c:pt>
                <c:pt idx="101">
                  <c:v>0.5853881539880369</c:v>
                </c:pt>
                <c:pt idx="102">
                  <c:v>0.10145241618545849</c:v>
                </c:pt>
                <c:pt idx="103">
                  <c:v>1.292054124802424</c:v>
                </c:pt>
                <c:pt idx="104">
                  <c:v>-0.58272966418706662</c:v>
                </c:pt>
                <c:pt idx="105">
                  <c:v>0.68573239963383792</c:v>
                </c:pt>
                <c:pt idx="106">
                  <c:v>0.46104554005339665</c:v>
                </c:pt>
                <c:pt idx="107">
                  <c:v>0.44694172523465064</c:v>
                </c:pt>
                <c:pt idx="108">
                  <c:v>0.16530124316116407</c:v>
                </c:pt>
                <c:pt idx="109">
                  <c:v>1.5967500785168405</c:v>
                </c:pt>
                <c:pt idx="110">
                  <c:v>0.41332875266752261</c:v>
                </c:pt>
                <c:pt idx="111">
                  <c:v>0.2758643665315092</c:v>
                </c:pt>
                <c:pt idx="112">
                  <c:v>1.701215981560122</c:v>
                </c:pt>
                <c:pt idx="113">
                  <c:v>0.12516382284056299</c:v>
                </c:pt>
                <c:pt idx="114">
                  <c:v>1.6867196379673381</c:v>
                </c:pt>
                <c:pt idx="115">
                  <c:v>1.1011461031551431</c:v>
                </c:pt>
                <c:pt idx="116">
                  <c:v>0.4996363153676685</c:v>
                </c:pt>
                <c:pt idx="117">
                  <c:v>0.6452911289955805</c:v>
                </c:pt>
                <c:pt idx="118">
                  <c:v>0.70560874131844753</c:v>
                </c:pt>
                <c:pt idx="119">
                  <c:v>0.74650364651957135</c:v>
                </c:pt>
                <c:pt idx="120">
                  <c:v>0.78139519002018032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-0.19153542245274091</c:v>
                </c:pt>
                <c:pt idx="1">
                  <c:v>0.71706790680571786</c:v>
                </c:pt>
                <c:pt idx="2">
                  <c:v>-0.30594639949191754</c:v>
                </c:pt>
                <c:pt idx="3">
                  <c:v>-0.2433043373915309</c:v>
                </c:pt>
                <c:pt idx="4">
                  <c:v>-2.0654730554410111E-2</c:v>
                </c:pt>
                <c:pt idx="5">
                  <c:v>0.39438255303419256</c:v>
                </c:pt>
                <c:pt idx="6">
                  <c:v>0.74384335289450809</c:v>
                </c:pt>
                <c:pt idx="7">
                  <c:v>1.1903739196468164</c:v>
                </c:pt>
                <c:pt idx="8">
                  <c:v>-8.3631417789199969E-2</c:v>
                </c:pt>
                <c:pt idx="9">
                  <c:v>0.11104101187046984</c:v>
                </c:pt>
                <c:pt idx="10">
                  <c:v>1.2093664218051807</c:v>
                </c:pt>
                <c:pt idx="11">
                  <c:v>6.4546896374517285E-2</c:v>
                </c:pt>
                <c:pt idx="12">
                  <c:v>0.735224932609435</c:v>
                </c:pt>
                <c:pt idx="13">
                  <c:v>-4.6059647928136271E-2</c:v>
                </c:pt>
                <c:pt idx="14">
                  <c:v>-5.4481599551150256E-2</c:v>
                </c:pt>
                <c:pt idx="15">
                  <c:v>-2.6192520427595054E-2</c:v>
                </c:pt>
                <c:pt idx="16">
                  <c:v>-0.31714898328937019</c:v>
                </c:pt>
                <c:pt idx="17">
                  <c:v>0.29915984233046961</c:v>
                </c:pt>
                <c:pt idx="18">
                  <c:v>-0.81127989258824773</c:v>
                </c:pt>
                <c:pt idx="19">
                  <c:v>0.22077786884464815</c:v>
                </c:pt>
                <c:pt idx="20">
                  <c:v>-0.49462710589923459</c:v>
                </c:pt>
                <c:pt idx="21">
                  <c:v>-0.66522535620793521</c:v>
                </c:pt>
                <c:pt idx="22">
                  <c:v>-1.6095091061285551</c:v>
                </c:pt>
                <c:pt idx="23">
                  <c:v>-1.6076478132463723</c:v>
                </c:pt>
                <c:pt idx="24">
                  <c:v>-1.3723737205543782</c:v>
                </c:pt>
                <c:pt idx="25">
                  <c:v>-0.14112442758126073</c:v>
                </c:pt>
                <c:pt idx="26">
                  <c:v>-0.62321872926689392</c:v>
                </c:pt>
                <c:pt idx="27">
                  <c:v>-0.32199756126030682</c:v>
                </c:pt>
                <c:pt idx="28">
                  <c:v>-0.13459321853100378</c:v>
                </c:pt>
                <c:pt idx="29">
                  <c:v>-1.2905701554467635</c:v>
                </c:pt>
                <c:pt idx="30">
                  <c:v>-2.6551711898002264</c:v>
                </c:pt>
                <c:pt idx="31">
                  <c:v>-1.5112844004274619</c:v>
                </c:pt>
                <c:pt idx="32">
                  <c:v>-2.0608826966884553</c:v>
                </c:pt>
                <c:pt idx="33">
                  <c:v>-2.7222419262458568</c:v>
                </c:pt>
                <c:pt idx="34">
                  <c:v>-1.7271634618800153</c:v>
                </c:pt>
                <c:pt idx="35">
                  <c:v>-1.4965824212046483</c:v>
                </c:pt>
                <c:pt idx="36">
                  <c:v>-3.3160105220365415</c:v>
                </c:pt>
                <c:pt idx="37">
                  <c:v>-3.7022540205614809</c:v>
                </c:pt>
                <c:pt idx="38">
                  <c:v>-1.5133476383325164</c:v>
                </c:pt>
                <c:pt idx="39">
                  <c:v>-1.8466943247152996</c:v>
                </c:pt>
                <c:pt idx="40">
                  <c:v>-2.6143484682101827</c:v>
                </c:pt>
                <c:pt idx="41">
                  <c:v>-2.3851636995455303</c:v>
                </c:pt>
                <c:pt idx="42">
                  <c:v>-1.5926103834114653</c:v>
                </c:pt>
                <c:pt idx="43">
                  <c:v>-2.9664344703263805</c:v>
                </c:pt>
                <c:pt idx="44">
                  <c:v>-2.2109827454582525</c:v>
                </c:pt>
                <c:pt idx="45">
                  <c:v>-1.2495454359360523</c:v>
                </c:pt>
                <c:pt idx="46">
                  <c:v>-1.7243316378884834</c:v>
                </c:pt>
                <c:pt idx="47">
                  <c:v>-1.3384816952169551</c:v>
                </c:pt>
                <c:pt idx="48">
                  <c:v>-1.1431583086320827</c:v>
                </c:pt>
                <c:pt idx="49">
                  <c:v>-2.8646027004183954</c:v>
                </c:pt>
                <c:pt idx="50">
                  <c:v>-2.2217924370061048</c:v>
                </c:pt>
                <c:pt idx="51">
                  <c:v>-2.6707150822857693</c:v>
                </c:pt>
                <c:pt idx="52">
                  <c:v>-4.2567486941435213</c:v>
                </c:pt>
                <c:pt idx="53">
                  <c:v>-2.7763893033681759</c:v>
                </c:pt>
                <c:pt idx="54">
                  <c:v>-2.9650045528700328</c:v>
                </c:pt>
                <c:pt idx="55">
                  <c:v>-4.2202527657946831</c:v>
                </c:pt>
                <c:pt idx="56">
                  <c:v>-3.3401468554810494</c:v>
                </c:pt>
                <c:pt idx="57">
                  <c:v>-2.4678585561711817</c:v>
                </c:pt>
                <c:pt idx="58">
                  <c:v>-1.8046417376402268</c:v>
                </c:pt>
                <c:pt idx="59">
                  <c:v>-1.8918515503415267</c:v>
                </c:pt>
                <c:pt idx="60">
                  <c:v>-1.6983523566119165</c:v>
                </c:pt>
                <c:pt idx="61">
                  <c:v>-2.2848038746502346</c:v>
                </c:pt>
                <c:pt idx="62">
                  <c:v>-2.8686654374366705</c:v>
                </c:pt>
                <c:pt idx="63">
                  <c:v>-3.2687369579148813</c:v>
                </c:pt>
                <c:pt idx="64">
                  <c:v>-3.9203112112411107</c:v>
                </c:pt>
                <c:pt idx="65">
                  <c:v>-3.5972825265318198</c:v>
                </c:pt>
                <c:pt idx="66">
                  <c:v>-4.4360497672104016</c:v>
                </c:pt>
                <c:pt idx="67">
                  <c:v>-5.2815444437727752</c:v>
                </c:pt>
                <c:pt idx="68">
                  <c:v>-4.9917561403638526</c:v>
                </c:pt>
                <c:pt idx="69">
                  <c:v>-3.286234532349471</c:v>
                </c:pt>
                <c:pt idx="70">
                  <c:v>-4.7770945029770839</c:v>
                </c:pt>
                <c:pt idx="71">
                  <c:v>-4.217479793990937</c:v>
                </c:pt>
                <c:pt idx="72">
                  <c:v>-4.835337162528484</c:v>
                </c:pt>
                <c:pt idx="73">
                  <c:v>-4.347330380195757</c:v>
                </c:pt>
                <c:pt idx="74">
                  <c:v>-4.0445759866480309</c:v>
                </c:pt>
                <c:pt idx="75">
                  <c:v>-4.7665660548487985</c:v>
                </c:pt>
                <c:pt idx="76">
                  <c:v>-4.534377262250298</c:v>
                </c:pt>
                <c:pt idx="77">
                  <c:v>-3.3720170906819265</c:v>
                </c:pt>
                <c:pt idx="78">
                  <c:v>-4.1109079822969967</c:v>
                </c:pt>
                <c:pt idx="79">
                  <c:v>-4.7994394603289301</c:v>
                </c:pt>
                <c:pt idx="80">
                  <c:v>-2.8819485463617864</c:v>
                </c:pt>
                <c:pt idx="81">
                  <c:v>-3.6253213615183721</c:v>
                </c:pt>
                <c:pt idx="82">
                  <c:v>-2.7832963450213288</c:v>
                </c:pt>
                <c:pt idx="83">
                  <c:v>-5.0216784957354852</c:v>
                </c:pt>
                <c:pt idx="84">
                  <c:v>-3.3282751895198914</c:v>
                </c:pt>
                <c:pt idx="85">
                  <c:v>-5.0208367538139473</c:v>
                </c:pt>
                <c:pt idx="86">
                  <c:v>-4.1458414277742408</c:v>
                </c:pt>
                <c:pt idx="87">
                  <c:v>-3.7730369784141176</c:v>
                </c:pt>
                <c:pt idx="88">
                  <c:v>-5.1033438441243186</c:v>
                </c:pt>
                <c:pt idx="89">
                  <c:v>-3.9451401523218759</c:v>
                </c:pt>
                <c:pt idx="90">
                  <c:v>-5.5100747376160735</c:v>
                </c:pt>
                <c:pt idx="91">
                  <c:v>-3.1700705884841507</c:v>
                </c:pt>
                <c:pt idx="92">
                  <c:v>-4.4550101683721168</c:v>
                </c:pt>
                <c:pt idx="93">
                  <c:v>-3.3781200481793126</c:v>
                </c:pt>
                <c:pt idx="94">
                  <c:v>-3.8563911748512876</c:v>
                </c:pt>
                <c:pt idx="95">
                  <c:v>-3.4578900309348142</c:v>
                </c:pt>
                <c:pt idx="96">
                  <c:v>-2.6365536271840431</c:v>
                </c:pt>
                <c:pt idx="97">
                  <c:v>-0.2086565045363252</c:v>
                </c:pt>
                <c:pt idx="98">
                  <c:v>-0.31405042054743287</c:v>
                </c:pt>
                <c:pt idx="99">
                  <c:v>0.53024637495096827</c:v>
                </c:pt>
                <c:pt idx="100">
                  <c:v>0.14065951941315938</c:v>
                </c:pt>
                <c:pt idx="101">
                  <c:v>1.7416959543775681</c:v>
                </c:pt>
                <c:pt idx="102">
                  <c:v>0.55870621337294046</c:v>
                </c:pt>
                <c:pt idx="103">
                  <c:v>2.1291935757607119</c:v>
                </c:pt>
                <c:pt idx="104">
                  <c:v>0.78351321152010378</c:v>
                </c:pt>
                <c:pt idx="105">
                  <c:v>1.8591517157863835</c:v>
                </c:pt>
                <c:pt idx="106">
                  <c:v>1.6333035613971223</c:v>
                </c:pt>
                <c:pt idx="107">
                  <c:v>1.8439867560469274</c:v>
                </c:pt>
                <c:pt idx="108">
                  <c:v>4.2400164041220938</c:v>
                </c:pt>
                <c:pt idx="109">
                  <c:v>3.9348312222628063</c:v>
                </c:pt>
                <c:pt idx="110">
                  <c:v>3.4764873648665735</c:v>
                </c:pt>
                <c:pt idx="111">
                  <c:v>1.633177290243601</c:v>
                </c:pt>
                <c:pt idx="112">
                  <c:v>2.0559049638728992</c:v>
                </c:pt>
                <c:pt idx="113">
                  <c:v>0.61739039330552448</c:v>
                </c:pt>
                <c:pt idx="114">
                  <c:v>0.40807891365325488</c:v>
                </c:pt>
                <c:pt idx="115">
                  <c:v>-0.72734053537896293</c:v>
                </c:pt>
                <c:pt idx="116">
                  <c:v>-0.47004309294899427</c:v>
                </c:pt>
                <c:pt idx="117">
                  <c:v>-1.4023541947210607</c:v>
                </c:pt>
                <c:pt idx="118">
                  <c:v>-0.81041640520262326</c:v>
                </c:pt>
                <c:pt idx="119">
                  <c:v>-2.1247196289841721</c:v>
                </c:pt>
                <c:pt idx="120">
                  <c:v>-0.90232172524002241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1.6458374227029948</c:v>
                </c:pt>
                <c:pt idx="1">
                  <c:v>4.7354050219724897</c:v>
                </c:pt>
                <c:pt idx="2">
                  <c:v>3.4000665296542145</c:v>
                </c:pt>
                <c:pt idx="3">
                  <c:v>4.1672253692471273</c:v>
                </c:pt>
                <c:pt idx="4">
                  <c:v>1.3620429605468025</c:v>
                </c:pt>
                <c:pt idx="5">
                  <c:v>1.1994134688342228</c:v>
                </c:pt>
                <c:pt idx="6">
                  <c:v>0.92353336550887233</c:v>
                </c:pt>
                <c:pt idx="7">
                  <c:v>0.19916567701213006</c:v>
                </c:pt>
                <c:pt idx="8">
                  <c:v>0.6803233609398216</c:v>
                </c:pt>
                <c:pt idx="9">
                  <c:v>1.3912209176871131</c:v>
                </c:pt>
                <c:pt idx="10">
                  <c:v>1.1386500497627923</c:v>
                </c:pt>
                <c:pt idx="11">
                  <c:v>0.25832265730026582</c:v>
                </c:pt>
                <c:pt idx="12">
                  <c:v>0.7000061580816288</c:v>
                </c:pt>
                <c:pt idx="13">
                  <c:v>0.7737469267614121</c:v>
                </c:pt>
                <c:pt idx="14">
                  <c:v>0.28728243819414645</c:v>
                </c:pt>
                <c:pt idx="15">
                  <c:v>0.30400448612645603</c:v>
                </c:pt>
                <c:pt idx="16">
                  <c:v>1.0496433165851171E-2</c:v>
                </c:pt>
                <c:pt idx="17">
                  <c:v>-1.1511237363329223</c:v>
                </c:pt>
                <c:pt idx="18">
                  <c:v>-0.73093627830674612</c:v>
                </c:pt>
                <c:pt idx="19">
                  <c:v>-0.19347642768985301</c:v>
                </c:pt>
                <c:pt idx="20">
                  <c:v>-0.34199843087792231</c:v>
                </c:pt>
                <c:pt idx="21">
                  <c:v>-1.8513851311829082</c:v>
                </c:pt>
                <c:pt idx="22">
                  <c:v>-0.22605249480748235</c:v>
                </c:pt>
                <c:pt idx="23">
                  <c:v>-3.2661627556393764</c:v>
                </c:pt>
                <c:pt idx="24">
                  <c:v>-2.1319192726987111</c:v>
                </c:pt>
                <c:pt idx="25">
                  <c:v>-2.1916268358862023</c:v>
                </c:pt>
                <c:pt idx="26">
                  <c:v>-1.4947739394360928</c:v>
                </c:pt>
                <c:pt idx="27">
                  <c:v>0.2318924247421722</c:v>
                </c:pt>
                <c:pt idx="28">
                  <c:v>-0.89042340934040831</c:v>
                </c:pt>
                <c:pt idx="29">
                  <c:v>-1.3465050506649434</c:v>
                </c:pt>
                <c:pt idx="30">
                  <c:v>-2.2189637967910301</c:v>
                </c:pt>
                <c:pt idx="31">
                  <c:v>-0.98258195130553372</c:v>
                </c:pt>
                <c:pt idx="32">
                  <c:v>-1.947017367638632</c:v>
                </c:pt>
                <c:pt idx="33">
                  <c:v>-2.8664744385503393</c:v>
                </c:pt>
                <c:pt idx="34">
                  <c:v>-2.4343406527006648</c:v>
                </c:pt>
                <c:pt idx="35">
                  <c:v>-1.6760016106072042</c:v>
                </c:pt>
                <c:pt idx="36">
                  <c:v>-1.5498569386872199</c:v>
                </c:pt>
                <c:pt idx="37">
                  <c:v>-1.074297782904255</c:v>
                </c:pt>
                <c:pt idx="38">
                  <c:v>-0.95710774142991162</c:v>
                </c:pt>
                <c:pt idx="39">
                  <c:v>0.44490131772171265</c:v>
                </c:pt>
                <c:pt idx="40">
                  <c:v>-1.3306899691320444</c:v>
                </c:pt>
                <c:pt idx="41">
                  <c:v>-1.5565766119317126</c:v>
                </c:pt>
                <c:pt idx="42">
                  <c:v>-1.5555507081160143</c:v>
                </c:pt>
                <c:pt idx="43">
                  <c:v>-1.6927675288948705</c:v>
                </c:pt>
                <c:pt idx="44">
                  <c:v>-1.0460169404143684</c:v>
                </c:pt>
                <c:pt idx="45">
                  <c:v>-0.88919778775359415</c:v>
                </c:pt>
                <c:pt idx="46">
                  <c:v>-1.6641466736464487</c:v>
                </c:pt>
                <c:pt idx="47">
                  <c:v>-1.5606030403691877</c:v>
                </c:pt>
                <c:pt idx="48">
                  <c:v>-2.3189645584042062</c:v>
                </c:pt>
                <c:pt idx="49">
                  <c:v>-2.2109114514069454</c:v>
                </c:pt>
                <c:pt idx="50">
                  <c:v>-1.4896756981348225</c:v>
                </c:pt>
                <c:pt idx="51">
                  <c:v>-2.0424988691093482</c:v>
                </c:pt>
                <c:pt idx="52">
                  <c:v>-2.6816611373977337</c:v>
                </c:pt>
                <c:pt idx="53">
                  <c:v>-1.4874260473254346</c:v>
                </c:pt>
                <c:pt idx="54">
                  <c:v>-2.0075085095644019</c:v>
                </c:pt>
                <c:pt idx="55">
                  <c:v>-1.6481524639592955</c:v>
                </c:pt>
                <c:pt idx="56">
                  <c:v>-0.97508197990192591</c:v>
                </c:pt>
                <c:pt idx="57">
                  <c:v>-2.0594593028857724</c:v>
                </c:pt>
                <c:pt idx="58">
                  <c:v>-1.9921921426124822</c:v>
                </c:pt>
                <c:pt idx="59">
                  <c:v>-0.27925710896830214</c:v>
                </c:pt>
                <c:pt idx="60">
                  <c:v>-2.3000978642220242</c:v>
                </c:pt>
                <c:pt idx="61">
                  <c:v>-1.6219884519628736</c:v>
                </c:pt>
                <c:pt idx="62">
                  <c:v>-1.9411729641388349</c:v>
                </c:pt>
                <c:pt idx="63">
                  <c:v>-1.5958378390150414</c:v>
                </c:pt>
                <c:pt idx="64">
                  <c:v>-0.56952459178885362</c:v>
                </c:pt>
                <c:pt idx="65">
                  <c:v>-1.5069151216306504</c:v>
                </c:pt>
                <c:pt idx="66">
                  <c:v>-2.0286607670369676</c:v>
                </c:pt>
                <c:pt idx="67">
                  <c:v>-1.4943524929643317</c:v>
                </c:pt>
                <c:pt idx="68">
                  <c:v>-2.5794384549617106</c:v>
                </c:pt>
                <c:pt idx="69">
                  <c:v>-1.6144194153927558</c:v>
                </c:pt>
                <c:pt idx="70">
                  <c:v>-1.6207374465679669</c:v>
                </c:pt>
                <c:pt idx="71">
                  <c:v>-3.3390818199583401</c:v>
                </c:pt>
                <c:pt idx="72">
                  <c:v>-2.7209424134370757</c:v>
                </c:pt>
                <c:pt idx="73">
                  <c:v>-0.88455887993056892</c:v>
                </c:pt>
                <c:pt idx="74">
                  <c:v>0.46962781322224567</c:v>
                </c:pt>
                <c:pt idx="75">
                  <c:v>-6.641089153335919E-2</c:v>
                </c:pt>
                <c:pt idx="76">
                  <c:v>0.23682843197005321</c:v>
                </c:pt>
                <c:pt idx="77">
                  <c:v>-1.5016805411166452</c:v>
                </c:pt>
                <c:pt idx="78">
                  <c:v>-1.4197822909476425</c:v>
                </c:pt>
                <c:pt idx="79">
                  <c:v>-2.1500881823482088</c:v>
                </c:pt>
                <c:pt idx="80">
                  <c:v>-1.3923739985670354</c:v>
                </c:pt>
                <c:pt idx="81">
                  <c:v>-1.0034662864449868</c:v>
                </c:pt>
                <c:pt idx="82">
                  <c:v>-1.4490072216248919</c:v>
                </c:pt>
                <c:pt idx="83">
                  <c:v>-1.257694022866485</c:v>
                </c:pt>
                <c:pt idx="84">
                  <c:v>-0.55694946819428359</c:v>
                </c:pt>
                <c:pt idx="85">
                  <c:v>-1.5475297813253333</c:v>
                </c:pt>
                <c:pt idx="86">
                  <c:v>-0.69999626347184962</c:v>
                </c:pt>
                <c:pt idx="87">
                  <c:v>-1.398018074582414</c:v>
                </c:pt>
                <c:pt idx="88">
                  <c:v>-2.3467068840984044</c:v>
                </c:pt>
                <c:pt idx="89">
                  <c:v>-1.9636196908722685</c:v>
                </c:pt>
                <c:pt idx="90">
                  <c:v>-1.0228914541882372</c:v>
                </c:pt>
                <c:pt idx="91">
                  <c:v>-1.1624556009763665</c:v>
                </c:pt>
                <c:pt idx="92">
                  <c:v>-0.93356431468364942</c:v>
                </c:pt>
                <c:pt idx="93">
                  <c:v>-0.18768780470606225</c:v>
                </c:pt>
                <c:pt idx="94">
                  <c:v>-0.86162152399007352</c:v>
                </c:pt>
                <c:pt idx="95">
                  <c:v>-0.1275338922218775</c:v>
                </c:pt>
                <c:pt idx="96">
                  <c:v>-0.26667660028809059</c:v>
                </c:pt>
                <c:pt idx="97">
                  <c:v>-0.15238403482346158</c:v>
                </c:pt>
                <c:pt idx="98">
                  <c:v>9.3314630460490822E-2</c:v>
                </c:pt>
                <c:pt idx="99">
                  <c:v>0.10112881449703848</c:v>
                </c:pt>
                <c:pt idx="100">
                  <c:v>-0.89831233409655187</c:v>
                </c:pt>
                <c:pt idx="101">
                  <c:v>-0.73829167512050919</c:v>
                </c:pt>
                <c:pt idx="102">
                  <c:v>-0.61652206056259073</c:v>
                </c:pt>
                <c:pt idx="103">
                  <c:v>-0.39442707606478811</c:v>
                </c:pt>
                <c:pt idx="104">
                  <c:v>-0.53735175674599045</c:v>
                </c:pt>
                <c:pt idx="105">
                  <c:v>-0.1028782103816365</c:v>
                </c:pt>
                <c:pt idx="106">
                  <c:v>0.15936193597206522</c:v>
                </c:pt>
                <c:pt idx="107">
                  <c:v>0.17340568770588993</c:v>
                </c:pt>
                <c:pt idx="108">
                  <c:v>0.95215853171162668</c:v>
                </c:pt>
                <c:pt idx="109">
                  <c:v>2.9910564733221016E-2</c:v>
                </c:pt>
                <c:pt idx="110">
                  <c:v>1.4327174046644666</c:v>
                </c:pt>
                <c:pt idx="111">
                  <c:v>0.76850511459468207</c:v>
                </c:pt>
                <c:pt idx="112">
                  <c:v>0.42886673997548275</c:v>
                </c:pt>
                <c:pt idx="113">
                  <c:v>0.21671006139693155</c:v>
                </c:pt>
                <c:pt idx="114">
                  <c:v>0.85175728116332161</c:v>
                </c:pt>
                <c:pt idx="115">
                  <c:v>0.84249351301752007</c:v>
                </c:pt>
                <c:pt idx="116">
                  <c:v>1.4198607301613615</c:v>
                </c:pt>
                <c:pt idx="117">
                  <c:v>0.79466507255063901</c:v>
                </c:pt>
                <c:pt idx="118">
                  <c:v>0.54252563693753209</c:v>
                </c:pt>
                <c:pt idx="119">
                  <c:v>0.63487467255092711</c:v>
                </c:pt>
                <c:pt idx="120">
                  <c:v>1.79609317995082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1.9244026842538957</c:v>
                </c:pt>
                <c:pt idx="1">
                  <c:v>1.8492461680533023</c:v>
                </c:pt>
                <c:pt idx="2">
                  <c:v>1.777174985928345</c:v>
                </c:pt>
                <c:pt idx="3">
                  <c:v>0.86489749065687938</c:v>
                </c:pt>
                <c:pt idx="4">
                  <c:v>3.2736871038588937</c:v>
                </c:pt>
                <c:pt idx="5">
                  <c:v>3.3251263449147266</c:v>
                </c:pt>
                <c:pt idx="6">
                  <c:v>0.29200253270865478</c:v>
                </c:pt>
                <c:pt idx="7">
                  <c:v>1.0709579697692611</c:v>
                </c:pt>
                <c:pt idx="8">
                  <c:v>0.14944456569397382</c:v>
                </c:pt>
                <c:pt idx="9">
                  <c:v>1.0608034199442122</c:v>
                </c:pt>
                <c:pt idx="10">
                  <c:v>2.5424166915853199</c:v>
                </c:pt>
                <c:pt idx="11">
                  <c:v>0.30755817813635067</c:v>
                </c:pt>
                <c:pt idx="12">
                  <c:v>0.2216538513977592</c:v>
                </c:pt>
                <c:pt idx="13">
                  <c:v>1.7345315468692057</c:v>
                </c:pt>
                <c:pt idx="14">
                  <c:v>-1.153621031953455</c:v>
                </c:pt>
                <c:pt idx="15">
                  <c:v>-1.3234620524926162</c:v>
                </c:pt>
                <c:pt idx="16">
                  <c:v>0.81625970124813774</c:v>
                </c:pt>
                <c:pt idx="17">
                  <c:v>0.51037203548328303</c:v>
                </c:pt>
                <c:pt idx="18">
                  <c:v>-1.0048009616864293</c:v>
                </c:pt>
                <c:pt idx="19">
                  <c:v>0.19906691113411451</c:v>
                </c:pt>
                <c:pt idx="20">
                  <c:v>0.32863113559156337</c:v>
                </c:pt>
                <c:pt idx="21">
                  <c:v>-0.96918995391547957</c:v>
                </c:pt>
                <c:pt idx="22">
                  <c:v>0.81497338794271157</c:v>
                </c:pt>
                <c:pt idx="23">
                  <c:v>-0.20089223707361087</c:v>
                </c:pt>
                <c:pt idx="24">
                  <c:v>-1.2086439156410107</c:v>
                </c:pt>
                <c:pt idx="25">
                  <c:v>-1.3390013324302634</c:v>
                </c:pt>
                <c:pt idx="26">
                  <c:v>-2.4029602566348718</c:v>
                </c:pt>
                <c:pt idx="27">
                  <c:v>-0.10317309592982844</c:v>
                </c:pt>
                <c:pt idx="28">
                  <c:v>-0.38054235398106867</c:v>
                </c:pt>
                <c:pt idx="29">
                  <c:v>0.80844535018035524</c:v>
                </c:pt>
                <c:pt idx="30">
                  <c:v>1.7322617194415784</c:v>
                </c:pt>
                <c:pt idx="31">
                  <c:v>0.75843967627218456</c:v>
                </c:pt>
                <c:pt idx="32">
                  <c:v>1.2476075804451778</c:v>
                </c:pt>
                <c:pt idx="33">
                  <c:v>0.53958180520212762</c:v>
                </c:pt>
                <c:pt idx="34">
                  <c:v>0.85625364915127355</c:v>
                </c:pt>
                <c:pt idx="35">
                  <c:v>0.81844381077873485</c:v>
                </c:pt>
                <c:pt idx="36">
                  <c:v>0.65476202269154093</c:v>
                </c:pt>
                <c:pt idx="37">
                  <c:v>-1.1884062083868545</c:v>
                </c:pt>
                <c:pt idx="38">
                  <c:v>-0.29801602986207149</c:v>
                </c:pt>
                <c:pt idx="39">
                  <c:v>0.18854368685311887</c:v>
                </c:pt>
                <c:pt idx="40">
                  <c:v>-0.55050975916811962</c:v>
                </c:pt>
                <c:pt idx="41">
                  <c:v>-1.2195962066101225</c:v>
                </c:pt>
                <c:pt idx="42">
                  <c:v>-1.0130653014423394</c:v>
                </c:pt>
                <c:pt idx="43">
                  <c:v>9.6643878291298724E-2</c:v>
                </c:pt>
                <c:pt idx="44">
                  <c:v>-0.43911897904486996</c:v>
                </c:pt>
                <c:pt idx="45">
                  <c:v>0.13984589838723954</c:v>
                </c:pt>
                <c:pt idx="46">
                  <c:v>-0.67730800478973641</c:v>
                </c:pt>
                <c:pt idx="47">
                  <c:v>-1.0711005841159769</c:v>
                </c:pt>
                <c:pt idx="48">
                  <c:v>-0.95504933219545096</c:v>
                </c:pt>
                <c:pt idx="49">
                  <c:v>-0.15472094683320686</c:v>
                </c:pt>
                <c:pt idx="50">
                  <c:v>-0.69989515074207564</c:v>
                </c:pt>
                <c:pt idx="51">
                  <c:v>-1.3973289280940919</c:v>
                </c:pt>
                <c:pt idx="52">
                  <c:v>-0.73941982258615779</c:v>
                </c:pt>
                <c:pt idx="53">
                  <c:v>-0.53925229108762651</c:v>
                </c:pt>
                <c:pt idx="54">
                  <c:v>-1.3640740424817153</c:v>
                </c:pt>
                <c:pt idx="55">
                  <c:v>-0.94119219385836761</c:v>
                </c:pt>
                <c:pt idx="56">
                  <c:v>-0.45123608505227381</c:v>
                </c:pt>
                <c:pt idx="57">
                  <c:v>-0.58408567703259529</c:v>
                </c:pt>
                <c:pt idx="58">
                  <c:v>-1.3038143055966673</c:v>
                </c:pt>
                <c:pt idx="59">
                  <c:v>-1.1615904992870807</c:v>
                </c:pt>
                <c:pt idx="60">
                  <c:v>-0.9603665484605256</c:v>
                </c:pt>
                <c:pt idx="61">
                  <c:v>0.39418698181996692</c:v>
                </c:pt>
                <c:pt idx="62">
                  <c:v>-0.63518789879678694</c:v>
                </c:pt>
                <c:pt idx="63">
                  <c:v>-1.2249045625719752</c:v>
                </c:pt>
                <c:pt idx="64">
                  <c:v>-0.87844090830769495</c:v>
                </c:pt>
                <c:pt idx="65">
                  <c:v>0.33523656780038891</c:v>
                </c:pt>
                <c:pt idx="66">
                  <c:v>1.0303402595256255</c:v>
                </c:pt>
                <c:pt idx="67">
                  <c:v>0.97732920671942702</c:v>
                </c:pt>
                <c:pt idx="68">
                  <c:v>1.4686217199136204</c:v>
                </c:pt>
                <c:pt idx="69">
                  <c:v>0.42551289464079317</c:v>
                </c:pt>
                <c:pt idx="70">
                  <c:v>2.0183867122581574</c:v>
                </c:pt>
                <c:pt idx="71">
                  <c:v>0.5353544077579715</c:v>
                </c:pt>
                <c:pt idx="72">
                  <c:v>2.1688733754418519</c:v>
                </c:pt>
                <c:pt idx="73">
                  <c:v>1.9159111881348028</c:v>
                </c:pt>
                <c:pt idx="74">
                  <c:v>0.2728550742038991</c:v>
                </c:pt>
                <c:pt idx="75">
                  <c:v>1.8941835641839797</c:v>
                </c:pt>
                <c:pt idx="76">
                  <c:v>0.96284923256053301</c:v>
                </c:pt>
                <c:pt idx="77">
                  <c:v>0.92173588742463419</c:v>
                </c:pt>
                <c:pt idx="78">
                  <c:v>0.36074202478527428</c:v>
                </c:pt>
                <c:pt idx="79">
                  <c:v>-2.4828934079501095</c:v>
                </c:pt>
                <c:pt idx="80">
                  <c:v>-1.9447974373529526</c:v>
                </c:pt>
                <c:pt idx="81">
                  <c:v>-1.9178167423341976</c:v>
                </c:pt>
                <c:pt idx="82">
                  <c:v>-1.312306511077197</c:v>
                </c:pt>
                <c:pt idx="83">
                  <c:v>-1.8219923231419115</c:v>
                </c:pt>
                <c:pt idx="84">
                  <c:v>-1.2253710223973542</c:v>
                </c:pt>
                <c:pt idx="85">
                  <c:v>-1.8564303421490342</c:v>
                </c:pt>
                <c:pt idx="86">
                  <c:v>-0.87353972976170535</c:v>
                </c:pt>
                <c:pt idx="87">
                  <c:v>-1.2669886617898007</c:v>
                </c:pt>
                <c:pt idx="88">
                  <c:v>0.9706619562892036</c:v>
                </c:pt>
                <c:pt idx="89">
                  <c:v>1.5958588755006171</c:v>
                </c:pt>
                <c:pt idx="90">
                  <c:v>-0.29502051493885789</c:v>
                </c:pt>
                <c:pt idx="91">
                  <c:v>0.6643741942443131</c:v>
                </c:pt>
                <c:pt idx="92">
                  <c:v>0.90517270167057118</c:v>
                </c:pt>
                <c:pt idx="93">
                  <c:v>-0.37954251930651473</c:v>
                </c:pt>
                <c:pt idx="94">
                  <c:v>-0.10240473178086738</c:v>
                </c:pt>
                <c:pt idx="95">
                  <c:v>0.73636541810228906</c:v>
                </c:pt>
                <c:pt idx="96">
                  <c:v>0.98930110432890683</c:v>
                </c:pt>
                <c:pt idx="97">
                  <c:v>1.5920910646555888</c:v>
                </c:pt>
                <c:pt idx="98">
                  <c:v>-0.6557525524096971</c:v>
                </c:pt>
                <c:pt idx="99">
                  <c:v>0.42128207564659603</c:v>
                </c:pt>
                <c:pt idx="100">
                  <c:v>0.43490228129063624</c:v>
                </c:pt>
                <c:pt idx="101">
                  <c:v>-0.15683589037006748</c:v>
                </c:pt>
                <c:pt idx="102">
                  <c:v>0.60148537998359075</c:v>
                </c:pt>
                <c:pt idx="103">
                  <c:v>0.51213152772916015</c:v>
                </c:pt>
                <c:pt idx="104">
                  <c:v>-0.40618054871753745</c:v>
                </c:pt>
                <c:pt idx="105">
                  <c:v>-0.37616685918787152</c:v>
                </c:pt>
                <c:pt idx="106">
                  <c:v>0.34817997020733149</c:v>
                </c:pt>
                <c:pt idx="107">
                  <c:v>0.11663471922223748</c:v>
                </c:pt>
                <c:pt idx="108">
                  <c:v>1.4356626542669673</c:v>
                </c:pt>
                <c:pt idx="109">
                  <c:v>-0.258854591968461</c:v>
                </c:pt>
                <c:pt idx="110">
                  <c:v>0.7447923919506011</c:v>
                </c:pt>
                <c:pt idx="111">
                  <c:v>2.2427462782118934</c:v>
                </c:pt>
                <c:pt idx="112">
                  <c:v>1.4347922242535356</c:v>
                </c:pt>
                <c:pt idx="113">
                  <c:v>1.1922993163969691</c:v>
                </c:pt>
                <c:pt idx="114">
                  <c:v>0.890299059484431</c:v>
                </c:pt>
                <c:pt idx="115">
                  <c:v>0.93004333209434775</c:v>
                </c:pt>
                <c:pt idx="116">
                  <c:v>-3.9828233620537348E-2</c:v>
                </c:pt>
                <c:pt idx="117">
                  <c:v>0.392319358645139</c:v>
                </c:pt>
                <c:pt idx="118">
                  <c:v>0.17644613318722097</c:v>
                </c:pt>
                <c:pt idx="119">
                  <c:v>0.3050921207022127</c:v>
                </c:pt>
                <c:pt idx="120">
                  <c:v>1.1762189255467337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-1.7899795057259356</c:v>
                </c:pt>
                <c:pt idx="1">
                  <c:v>-1.7125143410540504</c:v>
                </c:pt>
                <c:pt idx="2">
                  <c:v>-2.3895631154167383</c:v>
                </c:pt>
                <c:pt idx="3">
                  <c:v>-1.9429828647764615</c:v>
                </c:pt>
                <c:pt idx="4">
                  <c:v>-1.8149904393069096</c:v>
                </c:pt>
                <c:pt idx="5">
                  <c:v>-1.6231714319344184</c:v>
                </c:pt>
                <c:pt idx="6">
                  <c:v>-0.60620966988607394</c:v>
                </c:pt>
                <c:pt idx="7">
                  <c:v>0.36715406635954562</c:v>
                </c:pt>
                <c:pt idx="8">
                  <c:v>1.1593924071272939</c:v>
                </c:pt>
                <c:pt idx="9">
                  <c:v>1.3645540406954757</c:v>
                </c:pt>
                <c:pt idx="10">
                  <c:v>2.1273182463513054</c:v>
                </c:pt>
                <c:pt idx="11">
                  <c:v>2.181279598597071</c:v>
                </c:pt>
                <c:pt idx="12">
                  <c:v>2.1275154734535011</c:v>
                </c:pt>
                <c:pt idx="13">
                  <c:v>1.3053074274225351</c:v>
                </c:pt>
                <c:pt idx="14">
                  <c:v>-0.37272271001325868</c:v>
                </c:pt>
                <c:pt idx="15">
                  <c:v>-0.56974230799618164</c:v>
                </c:pt>
                <c:pt idx="16">
                  <c:v>-0.56915542003146402</c:v>
                </c:pt>
                <c:pt idx="17">
                  <c:v>-0.22559857415936349</c:v>
                </c:pt>
                <c:pt idx="18">
                  <c:v>-1.0490262249838365</c:v>
                </c:pt>
                <c:pt idx="19">
                  <c:v>-0.64657766369207703</c:v>
                </c:pt>
                <c:pt idx="20">
                  <c:v>-1.534747594037448</c:v>
                </c:pt>
                <c:pt idx="21">
                  <c:v>-2.2746110768378136</c:v>
                </c:pt>
                <c:pt idx="22">
                  <c:v>-1.9821200183029404</c:v>
                </c:pt>
                <c:pt idx="23">
                  <c:v>-1.9233478264083441</c:v>
                </c:pt>
                <c:pt idx="24">
                  <c:v>-2.0322131314864</c:v>
                </c:pt>
                <c:pt idx="25">
                  <c:v>-0.83213716617170308</c:v>
                </c:pt>
                <c:pt idx="26">
                  <c:v>-1.1712052527463932</c:v>
                </c:pt>
                <c:pt idx="27">
                  <c:v>-0.22823989052650004</c:v>
                </c:pt>
                <c:pt idx="28">
                  <c:v>0.51496610083215877</c:v>
                </c:pt>
                <c:pt idx="29">
                  <c:v>0.52313107766337441</c:v>
                </c:pt>
                <c:pt idx="30">
                  <c:v>-0.12047834116841118</c:v>
                </c:pt>
                <c:pt idx="31">
                  <c:v>-0.19938934147174162</c:v>
                </c:pt>
                <c:pt idx="32">
                  <c:v>-0.21506719299201482</c:v>
                </c:pt>
                <c:pt idx="33">
                  <c:v>-0.43679919992255112</c:v>
                </c:pt>
                <c:pt idx="34">
                  <c:v>-0.71822251235634571</c:v>
                </c:pt>
                <c:pt idx="35">
                  <c:v>-0.68952353564917845</c:v>
                </c:pt>
                <c:pt idx="36">
                  <c:v>-1.2402483092519017</c:v>
                </c:pt>
                <c:pt idx="37">
                  <c:v>-0.61115954273253847</c:v>
                </c:pt>
                <c:pt idx="38">
                  <c:v>-0.61738916288406831</c:v>
                </c:pt>
                <c:pt idx="39">
                  <c:v>-0.15691554108992573</c:v>
                </c:pt>
                <c:pt idx="40">
                  <c:v>-0.3416007398626259</c:v>
                </c:pt>
                <c:pt idx="41">
                  <c:v>-2.6005450178458758E-2</c:v>
                </c:pt>
                <c:pt idx="42">
                  <c:v>-1.5221361336806402E-3</c:v>
                </c:pt>
                <c:pt idx="43">
                  <c:v>0.2225646690333031</c:v>
                </c:pt>
                <c:pt idx="44">
                  <c:v>0.5180645324562505</c:v>
                </c:pt>
                <c:pt idx="45">
                  <c:v>0.52890932016605374</c:v>
                </c:pt>
                <c:pt idx="46">
                  <c:v>0.55246052118921007</c:v>
                </c:pt>
                <c:pt idx="47">
                  <c:v>0.24164042903160013</c:v>
                </c:pt>
                <c:pt idx="48">
                  <c:v>0.80428450829841158</c:v>
                </c:pt>
                <c:pt idx="49">
                  <c:v>0.61827368092048662</c:v>
                </c:pt>
                <c:pt idx="50">
                  <c:v>0.7557515146843623</c:v>
                </c:pt>
                <c:pt idx="51">
                  <c:v>0.43454926214495404</c:v>
                </c:pt>
                <c:pt idx="52">
                  <c:v>0.47287178529595697</c:v>
                </c:pt>
                <c:pt idx="53">
                  <c:v>0.75796265773758043</c:v>
                </c:pt>
                <c:pt idx="54">
                  <c:v>-0.15294693294306935</c:v>
                </c:pt>
                <c:pt idx="55">
                  <c:v>0.20338544951773388</c:v>
                </c:pt>
                <c:pt idx="56">
                  <c:v>-0.2288695966554761</c:v>
                </c:pt>
                <c:pt idx="57">
                  <c:v>-0.13832584046573412</c:v>
                </c:pt>
                <c:pt idx="58">
                  <c:v>-1.0102676377670927</c:v>
                </c:pt>
                <c:pt idx="59">
                  <c:v>-1.2420472086085448</c:v>
                </c:pt>
                <c:pt idx="60">
                  <c:v>-1.4018075695295165</c:v>
                </c:pt>
                <c:pt idx="61">
                  <c:v>-1.9132752415668832</c:v>
                </c:pt>
                <c:pt idx="62">
                  <c:v>-1.7007018417354709</c:v>
                </c:pt>
                <c:pt idx="63">
                  <c:v>-1.3936732441877409</c:v>
                </c:pt>
                <c:pt idx="64">
                  <c:v>-1.3637589848776421</c:v>
                </c:pt>
                <c:pt idx="65">
                  <c:v>-1.4741909202279437</c:v>
                </c:pt>
                <c:pt idx="66">
                  <c:v>-0.64818881181688914</c:v>
                </c:pt>
                <c:pt idx="67">
                  <c:v>-0.60227330541265167</c:v>
                </c:pt>
                <c:pt idx="68">
                  <c:v>-0.8078697657396362</c:v>
                </c:pt>
                <c:pt idx="69">
                  <c:v>-0.77991902390293255</c:v>
                </c:pt>
                <c:pt idx="70">
                  <c:v>-0.49936926428822215</c:v>
                </c:pt>
                <c:pt idx="71">
                  <c:v>-0.52164017498072834</c:v>
                </c:pt>
                <c:pt idx="72">
                  <c:v>-0.33936537477881729</c:v>
                </c:pt>
                <c:pt idx="73">
                  <c:v>-0.38215495468778832</c:v>
                </c:pt>
                <c:pt idx="74">
                  <c:v>-0.70779749959606197</c:v>
                </c:pt>
                <c:pt idx="75">
                  <c:v>-7.1563612008474969E-2</c:v>
                </c:pt>
                <c:pt idx="76">
                  <c:v>0.20039703342805718</c:v>
                </c:pt>
                <c:pt idx="77">
                  <c:v>0.16037607730232945</c:v>
                </c:pt>
                <c:pt idx="78">
                  <c:v>-0.31743171087734423</c:v>
                </c:pt>
                <c:pt idx="79">
                  <c:v>-0.40658088463411135</c:v>
                </c:pt>
                <c:pt idx="80">
                  <c:v>-3.4539615138132918E-2</c:v>
                </c:pt>
                <c:pt idx="81">
                  <c:v>0.1930134649243779</c:v>
                </c:pt>
                <c:pt idx="82">
                  <c:v>0.53655114961323735</c:v>
                </c:pt>
                <c:pt idx="83">
                  <c:v>0.41698193390619936</c:v>
                </c:pt>
                <c:pt idx="84">
                  <c:v>0.4709431077646653</c:v>
                </c:pt>
                <c:pt idx="85">
                  <c:v>0.41721728707299544</c:v>
                </c:pt>
                <c:pt idx="86">
                  <c:v>0.31833009674476959</c:v>
                </c:pt>
                <c:pt idx="87">
                  <c:v>0.18585750307037749</c:v>
                </c:pt>
                <c:pt idx="88">
                  <c:v>0.15848465933486378</c:v>
                </c:pt>
                <c:pt idx="89">
                  <c:v>0.6960056052679322</c:v>
                </c:pt>
                <c:pt idx="90">
                  <c:v>1.28891214388801</c:v>
                </c:pt>
                <c:pt idx="91">
                  <c:v>0.91806244579204466</c:v>
                </c:pt>
                <c:pt idx="92">
                  <c:v>1.0800349726067906</c:v>
                </c:pt>
                <c:pt idx="93">
                  <c:v>1.3382272444617795</c:v>
                </c:pt>
                <c:pt idx="94">
                  <c:v>0.98498335044026086</c:v>
                </c:pt>
                <c:pt idx="95">
                  <c:v>1.0393009604373717</c:v>
                </c:pt>
                <c:pt idx="96">
                  <c:v>1.4930674877720402</c:v>
                </c:pt>
                <c:pt idx="97">
                  <c:v>1.4682935562491515</c:v>
                </c:pt>
                <c:pt idx="98">
                  <c:v>1.3426398295837301</c:v>
                </c:pt>
                <c:pt idx="99">
                  <c:v>1.4436225476462141</c:v>
                </c:pt>
                <c:pt idx="100">
                  <c:v>1.2378919735176228</c:v>
                </c:pt>
                <c:pt idx="101">
                  <c:v>1.457980006585331</c:v>
                </c:pt>
                <c:pt idx="102">
                  <c:v>1.3166251437115626</c:v>
                </c:pt>
                <c:pt idx="103">
                  <c:v>-0.40946297116945451</c:v>
                </c:pt>
                <c:pt idx="104">
                  <c:v>-0.51210376332657048</c:v>
                </c:pt>
                <c:pt idx="105">
                  <c:v>-0.55024996286010452</c:v>
                </c:pt>
                <c:pt idx="106">
                  <c:v>-0.2262964866617907</c:v>
                </c:pt>
                <c:pt idx="107">
                  <c:v>-0.7297103792516545</c:v>
                </c:pt>
                <c:pt idx="108">
                  <c:v>-0.88009883502733655</c:v>
                </c:pt>
                <c:pt idx="109">
                  <c:v>-1.1375756091355216</c:v>
                </c:pt>
                <c:pt idx="110">
                  <c:v>-0.25900890505107621</c:v>
                </c:pt>
                <c:pt idx="111">
                  <c:v>-0.79888636728155416</c:v>
                </c:pt>
                <c:pt idx="112">
                  <c:v>-0.73617053763679663</c:v>
                </c:pt>
                <c:pt idx="113">
                  <c:v>-1.0209205807203423</c:v>
                </c:pt>
                <c:pt idx="114">
                  <c:v>-1.1414360065292264</c:v>
                </c:pt>
                <c:pt idx="115">
                  <c:v>-0.92992485757335663</c:v>
                </c:pt>
                <c:pt idx="116">
                  <c:v>-0.35585853404514389</c:v>
                </c:pt>
                <c:pt idx="117">
                  <c:v>-0.3671344763261129</c:v>
                </c:pt>
                <c:pt idx="118">
                  <c:v>-0.24429013758902021</c:v>
                </c:pt>
                <c:pt idx="119">
                  <c:v>0.15160870505228366</c:v>
                </c:pt>
                <c:pt idx="120">
                  <c:v>5.548373134225365E-2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-4.0547876220977583</c:v>
                </c:pt>
                <c:pt idx="1">
                  <c:v>-5.2267456976725386</c:v>
                </c:pt>
                <c:pt idx="2">
                  <c:v>-4.4906709039194563</c:v>
                </c:pt>
                <c:pt idx="3">
                  <c:v>-5.1557378709356945</c:v>
                </c:pt>
                <c:pt idx="4">
                  <c:v>-4.3577171895961078</c:v>
                </c:pt>
                <c:pt idx="5">
                  <c:v>-3.9506399181134682</c:v>
                </c:pt>
                <c:pt idx="6">
                  <c:v>-1.3569253661204352</c:v>
                </c:pt>
                <c:pt idx="7">
                  <c:v>-1.5213162509059448</c:v>
                </c:pt>
                <c:pt idx="8">
                  <c:v>-1.3022699164644178</c:v>
                </c:pt>
                <c:pt idx="9">
                  <c:v>-1.1597679776212773</c:v>
                </c:pt>
                <c:pt idx="10">
                  <c:v>-0.74057919783764203</c:v>
                </c:pt>
                <c:pt idx="11">
                  <c:v>-0.49933173944309883</c:v>
                </c:pt>
                <c:pt idx="12">
                  <c:v>-1.2919866341463087</c:v>
                </c:pt>
                <c:pt idx="13">
                  <c:v>-0.61745900757183791</c:v>
                </c:pt>
                <c:pt idx="14">
                  <c:v>-0.24727433442885033</c:v>
                </c:pt>
                <c:pt idx="15">
                  <c:v>0.43912269669560183</c:v>
                </c:pt>
                <c:pt idx="16">
                  <c:v>0.10056106190542108</c:v>
                </c:pt>
                <c:pt idx="17">
                  <c:v>0.16973682173476218</c:v>
                </c:pt>
                <c:pt idx="18">
                  <c:v>0.48724732843428847</c:v>
                </c:pt>
                <c:pt idx="19">
                  <c:v>0.96005206737698379</c:v>
                </c:pt>
                <c:pt idx="20">
                  <c:v>0.64409871036265864</c:v>
                </c:pt>
                <c:pt idx="21">
                  <c:v>0.33074550154721716</c:v>
                </c:pt>
                <c:pt idx="22">
                  <c:v>1.3269808012639677</c:v>
                </c:pt>
                <c:pt idx="23">
                  <c:v>1.8680412668003077</c:v>
                </c:pt>
                <c:pt idx="24">
                  <c:v>1.5726354808162808</c:v>
                </c:pt>
                <c:pt idx="25">
                  <c:v>1.2135490827254907</c:v>
                </c:pt>
                <c:pt idx="26">
                  <c:v>1.581756228246151</c:v>
                </c:pt>
                <c:pt idx="27">
                  <c:v>0.71189154671595034</c:v>
                </c:pt>
                <c:pt idx="28">
                  <c:v>0.78322616223839636</c:v>
                </c:pt>
                <c:pt idx="29">
                  <c:v>-0.6988715336557012</c:v>
                </c:pt>
                <c:pt idx="30">
                  <c:v>-1.098965233140023</c:v>
                </c:pt>
                <c:pt idx="31">
                  <c:v>-1.3825269920800798</c:v>
                </c:pt>
                <c:pt idx="32">
                  <c:v>-1.31838683641447</c:v>
                </c:pt>
                <c:pt idx="33">
                  <c:v>-1.3088556538170379</c:v>
                </c:pt>
                <c:pt idx="34">
                  <c:v>-1.6685978402629684</c:v>
                </c:pt>
                <c:pt idx="35">
                  <c:v>-1.6568242284978199</c:v>
                </c:pt>
                <c:pt idx="36">
                  <c:v>-0.94896870590461679</c:v>
                </c:pt>
                <c:pt idx="37">
                  <c:v>-0.44893677080021743</c:v>
                </c:pt>
                <c:pt idx="38">
                  <c:v>-0.30463653355722625</c:v>
                </c:pt>
                <c:pt idx="39">
                  <c:v>-0.34203815155723094</c:v>
                </c:pt>
                <c:pt idx="40">
                  <c:v>-1.0003977203779497</c:v>
                </c:pt>
                <c:pt idx="41">
                  <c:v>-0.81506520157416762</c:v>
                </c:pt>
                <c:pt idx="42">
                  <c:v>-0.7820576972244897</c:v>
                </c:pt>
                <c:pt idx="43">
                  <c:v>-0.65689158487515775</c:v>
                </c:pt>
                <c:pt idx="44">
                  <c:v>-0.85565260252216668</c:v>
                </c:pt>
                <c:pt idx="45">
                  <c:v>0.12089910602211429</c:v>
                </c:pt>
                <c:pt idx="46">
                  <c:v>-0.94802936011287997</c:v>
                </c:pt>
                <c:pt idx="47">
                  <c:v>-1.2493576300177216</c:v>
                </c:pt>
                <c:pt idx="48">
                  <c:v>-0.60154889479935569</c:v>
                </c:pt>
                <c:pt idx="49">
                  <c:v>-0.81773418644892137</c:v>
                </c:pt>
                <c:pt idx="50">
                  <c:v>-0.87537266956782522</c:v>
                </c:pt>
                <c:pt idx="51">
                  <c:v>-1.4116454308929165</c:v>
                </c:pt>
                <c:pt idx="52">
                  <c:v>-1.469251386767352</c:v>
                </c:pt>
                <c:pt idx="53">
                  <c:v>-1.5792695627636946</c:v>
                </c:pt>
                <c:pt idx="54">
                  <c:v>-2.1693961776304902</c:v>
                </c:pt>
                <c:pt idx="55">
                  <c:v>-1.8360456819937105</c:v>
                </c:pt>
                <c:pt idx="56">
                  <c:v>-0.68633809471637941</c:v>
                </c:pt>
                <c:pt idx="57">
                  <c:v>-0.77469125751776224</c:v>
                </c:pt>
                <c:pt idx="58">
                  <c:v>-1.0392195395734736</c:v>
                </c:pt>
                <c:pt idx="59">
                  <c:v>-0.94257487051868072</c:v>
                </c:pt>
                <c:pt idx="60">
                  <c:v>-1.6629248673748871</c:v>
                </c:pt>
                <c:pt idx="61">
                  <c:v>-0.68977559938697119</c:v>
                </c:pt>
                <c:pt idx="62">
                  <c:v>-0.7820720413679656</c:v>
                </c:pt>
                <c:pt idx="63">
                  <c:v>-1.8818362370751511</c:v>
                </c:pt>
                <c:pt idx="64">
                  <c:v>-1.2763603321887513</c:v>
                </c:pt>
                <c:pt idx="65">
                  <c:v>-2.3080505989924314</c:v>
                </c:pt>
                <c:pt idx="66">
                  <c:v>-1.2987093722661369</c:v>
                </c:pt>
                <c:pt idx="67">
                  <c:v>-1.2529758352439797</c:v>
                </c:pt>
                <c:pt idx="68">
                  <c:v>-0.97778914179807441</c:v>
                </c:pt>
                <c:pt idx="69">
                  <c:v>-0.23825880876120228</c:v>
                </c:pt>
                <c:pt idx="70">
                  <c:v>-0.74520743020516411</c:v>
                </c:pt>
                <c:pt idx="71">
                  <c:v>-0.87710304372133674</c:v>
                </c:pt>
                <c:pt idx="72">
                  <c:v>-0.336046337124071</c:v>
                </c:pt>
                <c:pt idx="73">
                  <c:v>-0.56117062968224785</c:v>
                </c:pt>
                <c:pt idx="74">
                  <c:v>-1.0201087668686135</c:v>
                </c:pt>
                <c:pt idx="75">
                  <c:v>-0.78710271186882008</c:v>
                </c:pt>
                <c:pt idx="76">
                  <c:v>-0.62601877676291651</c:v>
                </c:pt>
                <c:pt idx="77">
                  <c:v>-0.77381623897723573</c:v>
                </c:pt>
                <c:pt idx="78">
                  <c:v>-2.4510321768692886</c:v>
                </c:pt>
                <c:pt idx="79">
                  <c:v>-3.2861538704379618</c:v>
                </c:pt>
                <c:pt idx="80">
                  <c:v>-2.9144685440762643</c:v>
                </c:pt>
                <c:pt idx="81">
                  <c:v>-2.7897464113316737</c:v>
                </c:pt>
                <c:pt idx="82">
                  <c:v>-3.2100967535056522</c:v>
                </c:pt>
                <c:pt idx="83">
                  <c:v>-2.9951374967712665</c:v>
                </c:pt>
                <c:pt idx="84">
                  <c:v>-2.5902109488924174</c:v>
                </c:pt>
                <c:pt idx="85">
                  <c:v>-3.1339902258542796</c:v>
                </c:pt>
                <c:pt idx="86">
                  <c:v>-3.0881677057272245</c:v>
                </c:pt>
                <c:pt idx="87">
                  <c:v>-1.593259543083184</c:v>
                </c:pt>
                <c:pt idx="88">
                  <c:v>-1.3872264407649839</c:v>
                </c:pt>
                <c:pt idx="89">
                  <c:v>-3.100690163819241</c:v>
                </c:pt>
                <c:pt idx="90">
                  <c:v>-1.8876670152528936</c:v>
                </c:pt>
                <c:pt idx="91">
                  <c:v>-0.6160891052665628</c:v>
                </c:pt>
                <c:pt idx="92">
                  <c:v>-1.1892231765043551</c:v>
                </c:pt>
                <c:pt idx="93">
                  <c:v>-1.6778370602479431</c:v>
                </c:pt>
                <c:pt idx="94">
                  <c:v>-1.9732727929483853</c:v>
                </c:pt>
                <c:pt idx="95">
                  <c:v>-1.9057401490478041</c:v>
                </c:pt>
                <c:pt idx="96">
                  <c:v>-1.7271466900918975</c:v>
                </c:pt>
                <c:pt idx="97">
                  <c:v>-1.2748994828927951</c:v>
                </c:pt>
                <c:pt idx="98">
                  <c:v>-2.3167782722279857</c:v>
                </c:pt>
                <c:pt idx="99">
                  <c:v>-2.3077256587420183</c:v>
                </c:pt>
                <c:pt idx="100">
                  <c:v>-1.6252761664986495</c:v>
                </c:pt>
                <c:pt idx="101">
                  <c:v>-2.4183427701587457</c:v>
                </c:pt>
                <c:pt idx="102">
                  <c:v>-2.3333589675590933</c:v>
                </c:pt>
                <c:pt idx="103">
                  <c:v>-1.3268821404496109</c:v>
                </c:pt>
                <c:pt idx="104">
                  <c:v>-1.4483709898803789</c:v>
                </c:pt>
                <c:pt idx="105">
                  <c:v>-1.5916871846619063</c:v>
                </c:pt>
                <c:pt idx="106">
                  <c:v>-0.82155622867987954</c:v>
                </c:pt>
                <c:pt idx="107">
                  <c:v>-1.1233319405819586</c:v>
                </c:pt>
                <c:pt idx="108">
                  <c:v>-0.99567732399863629</c:v>
                </c:pt>
                <c:pt idx="109">
                  <c:v>-0.53012872619200746</c:v>
                </c:pt>
                <c:pt idx="110">
                  <c:v>-1.3094941429493361</c:v>
                </c:pt>
                <c:pt idx="111">
                  <c:v>-2.1761266817556861</c:v>
                </c:pt>
                <c:pt idx="112">
                  <c:v>-2.4980793407512039</c:v>
                </c:pt>
                <c:pt idx="113">
                  <c:v>-1.6752069833626981</c:v>
                </c:pt>
                <c:pt idx="114">
                  <c:v>-2.6951065959324176</c:v>
                </c:pt>
                <c:pt idx="115">
                  <c:v>-3.2112181957714281</c:v>
                </c:pt>
                <c:pt idx="116">
                  <c:v>-1.6647709660049563</c:v>
                </c:pt>
                <c:pt idx="117">
                  <c:v>-2.7285590819001575</c:v>
                </c:pt>
                <c:pt idx="118">
                  <c:v>-1.7331127057140263</c:v>
                </c:pt>
                <c:pt idx="119">
                  <c:v>-2.9616014603195384</c:v>
                </c:pt>
                <c:pt idx="120">
                  <c:v>-2.0888877815295608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-0.17733622806352245</c:v>
                </c:pt>
                <c:pt idx="1">
                  <c:v>-0.49281651083348543</c:v>
                </c:pt>
                <c:pt idx="2">
                  <c:v>1.9944649165210881</c:v>
                </c:pt>
                <c:pt idx="3">
                  <c:v>0.95927106504314452</c:v>
                </c:pt>
                <c:pt idx="4">
                  <c:v>2.1299609877898011</c:v>
                </c:pt>
                <c:pt idx="5">
                  <c:v>1.4058695685976281</c:v>
                </c:pt>
                <c:pt idx="6">
                  <c:v>1.8115781687139925</c:v>
                </c:pt>
                <c:pt idx="7">
                  <c:v>2.0499046830635512</c:v>
                </c:pt>
                <c:pt idx="8">
                  <c:v>-0.56363546335698722</c:v>
                </c:pt>
                <c:pt idx="9">
                  <c:v>-0.66519471904118865</c:v>
                </c:pt>
                <c:pt idx="10">
                  <c:v>-0.55453446828063846</c:v>
                </c:pt>
                <c:pt idx="11">
                  <c:v>-0.51906580204507613</c:v>
                </c:pt>
                <c:pt idx="12">
                  <c:v>0.34133831465952658</c:v>
                </c:pt>
                <c:pt idx="13">
                  <c:v>-0.76421698872674959</c:v>
                </c:pt>
                <c:pt idx="14">
                  <c:v>-0.17092721721160961</c:v>
                </c:pt>
                <c:pt idx="15">
                  <c:v>-1.6343980722846911</c:v>
                </c:pt>
                <c:pt idx="16">
                  <c:v>0.465913540226645</c:v>
                </c:pt>
                <c:pt idx="17">
                  <c:v>-0.37995011099907133</c:v>
                </c:pt>
                <c:pt idx="18">
                  <c:v>0.92335403977965713</c:v>
                </c:pt>
                <c:pt idx="19">
                  <c:v>1.2188864945562679</c:v>
                </c:pt>
                <c:pt idx="20">
                  <c:v>1.8060681967086532</c:v>
                </c:pt>
                <c:pt idx="21">
                  <c:v>1.3486621914556918</c:v>
                </c:pt>
                <c:pt idx="22">
                  <c:v>2.8882175807807315</c:v>
                </c:pt>
                <c:pt idx="23">
                  <c:v>-0.57963428135467499</c:v>
                </c:pt>
                <c:pt idx="24">
                  <c:v>0.38180083377173057</c:v>
                </c:pt>
                <c:pt idx="25">
                  <c:v>1.4298554319556627</c:v>
                </c:pt>
                <c:pt idx="26">
                  <c:v>-0.27725329918295105</c:v>
                </c:pt>
                <c:pt idx="27">
                  <c:v>-0.63769131125330447</c:v>
                </c:pt>
                <c:pt idx="28">
                  <c:v>-2.0429869444739048</c:v>
                </c:pt>
                <c:pt idx="29">
                  <c:v>-2.2885147982438401</c:v>
                </c:pt>
                <c:pt idx="30">
                  <c:v>-2.7378531438981004</c:v>
                </c:pt>
                <c:pt idx="31">
                  <c:v>-1.9629105091361767</c:v>
                </c:pt>
                <c:pt idx="32">
                  <c:v>-3.5409517155551651</c:v>
                </c:pt>
                <c:pt idx="33">
                  <c:v>-3.5942419110884667</c:v>
                </c:pt>
                <c:pt idx="34">
                  <c:v>-0.63599941309655217</c:v>
                </c:pt>
                <c:pt idx="35">
                  <c:v>-0.87139878141018012</c:v>
                </c:pt>
                <c:pt idx="36">
                  <c:v>1.4175328076860938</c:v>
                </c:pt>
                <c:pt idx="37">
                  <c:v>-0.17793810771287466</c:v>
                </c:pt>
                <c:pt idx="38">
                  <c:v>0.57978947344641363</c:v>
                </c:pt>
                <c:pt idx="39">
                  <c:v>-0.77256708966561305</c:v>
                </c:pt>
                <c:pt idx="40">
                  <c:v>-0.32873681511744973</c:v>
                </c:pt>
                <c:pt idx="41">
                  <c:v>-0.329668887052468</c:v>
                </c:pt>
                <c:pt idx="42">
                  <c:v>0.92661289907638078</c:v>
                </c:pt>
                <c:pt idx="43">
                  <c:v>3.4226004187050414</c:v>
                </c:pt>
                <c:pt idx="44">
                  <c:v>2.3629494428967708</c:v>
                </c:pt>
                <c:pt idx="45">
                  <c:v>3.1183471159919312</c:v>
                </c:pt>
                <c:pt idx="46">
                  <c:v>2.8868636670560597</c:v>
                </c:pt>
                <c:pt idx="47">
                  <c:v>0.9924404814883846</c:v>
                </c:pt>
                <c:pt idx="48">
                  <c:v>-1.370435628934832E-2</c:v>
                </c:pt>
                <c:pt idx="49">
                  <c:v>-1.2069188037830374</c:v>
                </c:pt>
                <c:pt idx="50">
                  <c:v>-0.60661579375258678</c:v>
                </c:pt>
                <c:pt idx="51">
                  <c:v>-3.0807725399352757</c:v>
                </c:pt>
                <c:pt idx="52">
                  <c:v>-2.3248656736022268</c:v>
                </c:pt>
                <c:pt idx="53">
                  <c:v>-0.74884528180140719</c:v>
                </c:pt>
                <c:pt idx="54">
                  <c:v>3.3087523916012829E-2</c:v>
                </c:pt>
                <c:pt idx="55">
                  <c:v>-1.1438540406741935</c:v>
                </c:pt>
                <c:pt idx="56">
                  <c:v>0.23726138738015753</c:v>
                </c:pt>
                <c:pt idx="57">
                  <c:v>0.21005602332095871</c:v>
                </c:pt>
                <c:pt idx="58">
                  <c:v>1.3993399485917288</c:v>
                </c:pt>
                <c:pt idx="59">
                  <c:v>0.94960349208345596</c:v>
                </c:pt>
                <c:pt idx="60">
                  <c:v>2.1095605244478026</c:v>
                </c:pt>
                <c:pt idx="61">
                  <c:v>2.1666411719272181</c:v>
                </c:pt>
                <c:pt idx="62">
                  <c:v>2.8455863554998788</c:v>
                </c:pt>
                <c:pt idx="63">
                  <c:v>1.2168197980838602</c:v>
                </c:pt>
                <c:pt idx="64">
                  <c:v>0.95289869574940766</c:v>
                </c:pt>
                <c:pt idx="65">
                  <c:v>1.1191137566280676</c:v>
                </c:pt>
                <c:pt idx="66">
                  <c:v>1.8868519571896836</c:v>
                </c:pt>
                <c:pt idx="67">
                  <c:v>0.57063895781441953</c:v>
                </c:pt>
                <c:pt idx="68">
                  <c:v>0.99182051521213777</c:v>
                </c:pt>
                <c:pt idx="69">
                  <c:v>2.5413050469889451</c:v>
                </c:pt>
                <c:pt idx="70">
                  <c:v>0.47280428335857222</c:v>
                </c:pt>
                <c:pt idx="71">
                  <c:v>-0.69164278586309369</c:v>
                </c:pt>
                <c:pt idx="72">
                  <c:v>-1.2899056778177309</c:v>
                </c:pt>
                <c:pt idx="73">
                  <c:v>-1.5353900864266183</c:v>
                </c:pt>
                <c:pt idx="74">
                  <c:v>-1.5635600208815774</c:v>
                </c:pt>
                <c:pt idx="75">
                  <c:v>-1.996532384999079E-2</c:v>
                </c:pt>
                <c:pt idx="76">
                  <c:v>-0.3253703063907864</c:v>
                </c:pt>
                <c:pt idx="77">
                  <c:v>0.24741145606486256</c:v>
                </c:pt>
                <c:pt idx="78">
                  <c:v>0.83568857014320297</c:v>
                </c:pt>
                <c:pt idx="79">
                  <c:v>1.4649880296618436</c:v>
                </c:pt>
                <c:pt idx="80">
                  <c:v>0.90241755456009576</c:v>
                </c:pt>
                <c:pt idx="81">
                  <c:v>1.8948728527355019</c:v>
                </c:pt>
                <c:pt idx="82">
                  <c:v>1.8580030792176672</c:v>
                </c:pt>
                <c:pt idx="83">
                  <c:v>1.7509420367319024</c:v>
                </c:pt>
                <c:pt idx="84">
                  <c:v>1.741043463694681</c:v>
                </c:pt>
                <c:pt idx="85">
                  <c:v>2.9435628729756749</c:v>
                </c:pt>
                <c:pt idx="86">
                  <c:v>2.1523906512324031</c:v>
                </c:pt>
                <c:pt idx="87">
                  <c:v>1.6476728175998216</c:v>
                </c:pt>
                <c:pt idx="88">
                  <c:v>1.7498977418383375</c:v>
                </c:pt>
                <c:pt idx="89">
                  <c:v>1.1998961639583094</c:v>
                </c:pt>
                <c:pt idx="90">
                  <c:v>-1.0987950951408878</c:v>
                </c:pt>
                <c:pt idx="91">
                  <c:v>-0.98425889264609612</c:v>
                </c:pt>
                <c:pt idx="92">
                  <c:v>-1.2889583779120355</c:v>
                </c:pt>
                <c:pt idx="93">
                  <c:v>-1.1509371879644497</c:v>
                </c:pt>
                <c:pt idx="94">
                  <c:v>-0.91883913030331288</c:v>
                </c:pt>
                <c:pt idx="95">
                  <c:v>0.12704474679968636</c:v>
                </c:pt>
                <c:pt idx="96">
                  <c:v>-1.0756307602445161</c:v>
                </c:pt>
                <c:pt idx="97">
                  <c:v>-1.9464491586114518E-2</c:v>
                </c:pt>
                <c:pt idx="98">
                  <c:v>-1.8338632615934623E-2</c:v>
                </c:pt>
                <c:pt idx="99">
                  <c:v>-0.90082386519099078</c:v>
                </c:pt>
                <c:pt idx="100">
                  <c:v>-0.17624999571090991</c:v>
                </c:pt>
                <c:pt idx="101">
                  <c:v>-1.209694397960128</c:v>
                </c:pt>
                <c:pt idx="102">
                  <c:v>-0.93158261011038224</c:v>
                </c:pt>
                <c:pt idx="103">
                  <c:v>-2.2778510749712164</c:v>
                </c:pt>
                <c:pt idx="104">
                  <c:v>-1.8424955726204779</c:v>
                </c:pt>
                <c:pt idx="105">
                  <c:v>-0.8380450635765273</c:v>
                </c:pt>
                <c:pt idx="106">
                  <c:v>-1.7268150719392406</c:v>
                </c:pt>
                <c:pt idx="107">
                  <c:v>-1.0479064412947965</c:v>
                </c:pt>
                <c:pt idx="108">
                  <c:v>2.5890845226340371</c:v>
                </c:pt>
                <c:pt idx="109">
                  <c:v>-1.0331698182293974</c:v>
                </c:pt>
                <c:pt idx="110">
                  <c:v>-0.70291938976709967</c:v>
                </c:pt>
                <c:pt idx="111">
                  <c:v>-0.447398471361594</c:v>
                </c:pt>
                <c:pt idx="112">
                  <c:v>0.19514706143975052</c:v>
                </c:pt>
                <c:pt idx="113">
                  <c:v>1.6102420791294327</c:v>
                </c:pt>
                <c:pt idx="114">
                  <c:v>1.1156447357476083</c:v>
                </c:pt>
                <c:pt idx="115">
                  <c:v>1.5384730705573983</c:v>
                </c:pt>
                <c:pt idx="116">
                  <c:v>2.3813352491061539</c:v>
                </c:pt>
                <c:pt idx="117">
                  <c:v>2.0082403624207705</c:v>
                </c:pt>
                <c:pt idx="118">
                  <c:v>1.9996121092942396</c:v>
                </c:pt>
                <c:pt idx="119">
                  <c:v>0.99510414790401802</c:v>
                </c:pt>
                <c:pt idx="120">
                  <c:v>0.5126049239106355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-0.69163214472150569</c:v>
                </c:pt>
                <c:pt idx="1">
                  <c:v>-2.5869745296172324</c:v>
                </c:pt>
                <c:pt idx="2">
                  <c:v>-1.6302833019709175</c:v>
                </c:pt>
                <c:pt idx="3">
                  <c:v>-1.0781936698250072</c:v>
                </c:pt>
                <c:pt idx="4">
                  <c:v>-1.6920796979119925</c:v>
                </c:pt>
                <c:pt idx="5">
                  <c:v>-2.1903312255352234</c:v>
                </c:pt>
                <c:pt idx="6">
                  <c:v>-1.8732630663108651</c:v>
                </c:pt>
                <c:pt idx="7">
                  <c:v>-1.3401160720603627</c:v>
                </c:pt>
                <c:pt idx="8">
                  <c:v>-1.9902532945462763</c:v>
                </c:pt>
                <c:pt idx="9">
                  <c:v>-1.9283699257646836</c:v>
                </c:pt>
                <c:pt idx="10">
                  <c:v>-1.4550521718121179</c:v>
                </c:pt>
                <c:pt idx="11">
                  <c:v>-1.1258149699791351</c:v>
                </c:pt>
                <c:pt idx="12">
                  <c:v>-0.61439920322290642</c:v>
                </c:pt>
                <c:pt idx="13">
                  <c:v>-0.61722998730611256</c:v>
                </c:pt>
                <c:pt idx="14">
                  <c:v>-0.40977743487887541</c:v>
                </c:pt>
                <c:pt idx="15">
                  <c:v>0.50116200350142215</c:v>
                </c:pt>
                <c:pt idx="16">
                  <c:v>0.76775623301710605</c:v>
                </c:pt>
                <c:pt idx="17">
                  <c:v>0.15103890600248629</c:v>
                </c:pt>
                <c:pt idx="18">
                  <c:v>0.15208502377852337</c:v>
                </c:pt>
                <c:pt idx="19">
                  <c:v>6.9364459108246901E-2</c:v>
                </c:pt>
                <c:pt idx="20">
                  <c:v>-0.50119062028056494</c:v>
                </c:pt>
                <c:pt idx="21">
                  <c:v>-0.87077538813748334</c:v>
                </c:pt>
                <c:pt idx="22">
                  <c:v>-1.0952175167877793</c:v>
                </c:pt>
                <c:pt idx="23">
                  <c:v>-1.1902397583214828</c:v>
                </c:pt>
                <c:pt idx="24">
                  <c:v>-1.3363271707833313</c:v>
                </c:pt>
                <c:pt idx="25">
                  <c:v>-1.2274873277349481</c:v>
                </c:pt>
                <c:pt idx="26">
                  <c:v>-1.1833312302496746</c:v>
                </c:pt>
                <c:pt idx="27">
                  <c:v>-1.2959425413302377</c:v>
                </c:pt>
                <c:pt idx="28">
                  <c:v>-0.5826840720491735</c:v>
                </c:pt>
                <c:pt idx="29">
                  <c:v>-2.325734944163675</c:v>
                </c:pt>
                <c:pt idx="30">
                  <c:v>-2.1510916509234264</c:v>
                </c:pt>
                <c:pt idx="31">
                  <c:v>-2.3359582316477634</c:v>
                </c:pt>
                <c:pt idx="32">
                  <c:v>-2.8755314190155641</c:v>
                </c:pt>
                <c:pt idx="33">
                  <c:v>-1.8434866961695389</c:v>
                </c:pt>
                <c:pt idx="34">
                  <c:v>-2.3904460719265468</c:v>
                </c:pt>
                <c:pt idx="35">
                  <c:v>-3.1507625019817715</c:v>
                </c:pt>
                <c:pt idx="36">
                  <c:v>-2.028612026314458</c:v>
                </c:pt>
                <c:pt idx="37">
                  <c:v>-2.3646660406859383</c:v>
                </c:pt>
                <c:pt idx="38">
                  <c:v>-2.6975025261225771</c:v>
                </c:pt>
                <c:pt idx="39">
                  <c:v>-2.1064806323129019</c:v>
                </c:pt>
                <c:pt idx="40">
                  <c:v>-1.8968424066332812</c:v>
                </c:pt>
                <c:pt idx="41">
                  <c:v>-2.9889807397853043</c:v>
                </c:pt>
                <c:pt idx="42">
                  <c:v>-2.9519577264482106</c:v>
                </c:pt>
                <c:pt idx="43">
                  <c:v>-2.6834101676615139</c:v>
                </c:pt>
                <c:pt idx="44">
                  <c:v>-2.9094967861077179</c:v>
                </c:pt>
                <c:pt idx="45">
                  <c:v>-3.5142311141030036</c:v>
                </c:pt>
                <c:pt idx="46">
                  <c:v>-2.8787191908219465</c:v>
                </c:pt>
                <c:pt idx="47">
                  <c:v>-2.7566074606772601</c:v>
                </c:pt>
                <c:pt idx="48">
                  <c:v>-2.4082151976214177</c:v>
                </c:pt>
                <c:pt idx="49">
                  <c:v>-3.2239251552775294</c:v>
                </c:pt>
                <c:pt idx="50">
                  <c:v>-3.3634241620349892</c:v>
                </c:pt>
                <c:pt idx="51">
                  <c:v>-3.0496718105675056</c:v>
                </c:pt>
                <c:pt idx="52">
                  <c:v>-3.5825198810162719</c:v>
                </c:pt>
                <c:pt idx="53">
                  <c:v>-2.7489142207832655</c:v>
                </c:pt>
                <c:pt idx="54">
                  <c:v>-2.9284562620989973</c:v>
                </c:pt>
                <c:pt idx="55">
                  <c:v>-3.231208174701091</c:v>
                </c:pt>
                <c:pt idx="56">
                  <c:v>-2.642483070173935</c:v>
                </c:pt>
                <c:pt idx="57">
                  <c:v>-3.3704484446950818</c:v>
                </c:pt>
                <c:pt idx="58">
                  <c:v>-3.036029143480715</c:v>
                </c:pt>
                <c:pt idx="59">
                  <c:v>-3.0990518022041522</c:v>
                </c:pt>
                <c:pt idx="60">
                  <c:v>-3.45340097783204</c:v>
                </c:pt>
                <c:pt idx="61">
                  <c:v>-2.5987528596103711</c:v>
                </c:pt>
                <c:pt idx="62">
                  <c:v>-3.7720461668468492</c:v>
                </c:pt>
                <c:pt idx="63">
                  <c:v>-2.3519204955658659</c:v>
                </c:pt>
                <c:pt idx="64">
                  <c:v>-3.1078686822487014</c:v>
                </c:pt>
                <c:pt idx="65">
                  <c:v>-2.7789983378144987</c:v>
                </c:pt>
                <c:pt idx="66">
                  <c:v>-2.9090676136409708</c:v>
                </c:pt>
                <c:pt idx="67">
                  <c:v>-2.9454357815231376</c:v>
                </c:pt>
                <c:pt idx="68">
                  <c:v>-2.1732697132100709</c:v>
                </c:pt>
                <c:pt idx="69">
                  <c:v>-3.5618942973876391</c:v>
                </c:pt>
                <c:pt idx="70">
                  <c:v>-2.6674559728535554</c:v>
                </c:pt>
                <c:pt idx="71">
                  <c:v>-3.0115881360829411</c:v>
                </c:pt>
                <c:pt idx="72">
                  <c:v>-2.1649319244052232</c:v>
                </c:pt>
                <c:pt idx="73">
                  <c:v>-2.7376250888144802</c:v>
                </c:pt>
                <c:pt idx="74">
                  <c:v>-2.508290726337647</c:v>
                </c:pt>
                <c:pt idx="75">
                  <c:v>-2.8537959880892219</c:v>
                </c:pt>
                <c:pt idx="76">
                  <c:v>-2.6116077378668696</c:v>
                </c:pt>
                <c:pt idx="77">
                  <c:v>-2.5331107349849233</c:v>
                </c:pt>
                <c:pt idx="78">
                  <c:v>-2.4246048337214199</c:v>
                </c:pt>
                <c:pt idx="79">
                  <c:v>-3.0991985879251835</c:v>
                </c:pt>
                <c:pt idx="80">
                  <c:v>-3.7790512844641242</c:v>
                </c:pt>
                <c:pt idx="81">
                  <c:v>-2.5742110152625175</c:v>
                </c:pt>
                <c:pt idx="82">
                  <c:v>-1.8947179937277354</c:v>
                </c:pt>
                <c:pt idx="83">
                  <c:v>-2.4757121422025299</c:v>
                </c:pt>
                <c:pt idx="84">
                  <c:v>-2.2695926061476683</c:v>
                </c:pt>
                <c:pt idx="85">
                  <c:v>-2.8412515501176907</c:v>
                </c:pt>
                <c:pt idx="86">
                  <c:v>-2.7168090576942037</c:v>
                </c:pt>
                <c:pt idx="87">
                  <c:v>-1.8387701971190027</c:v>
                </c:pt>
                <c:pt idx="88">
                  <c:v>-1.5708305812186161</c:v>
                </c:pt>
                <c:pt idx="89">
                  <c:v>-2.3516381574787397</c:v>
                </c:pt>
                <c:pt idx="90">
                  <c:v>-2.9422499302982783</c:v>
                </c:pt>
                <c:pt idx="91">
                  <c:v>-2.4766363404381577</c:v>
                </c:pt>
                <c:pt idx="92">
                  <c:v>-1.3977045675758792</c:v>
                </c:pt>
                <c:pt idx="93">
                  <c:v>-1.9107776899036804</c:v>
                </c:pt>
                <c:pt idx="94">
                  <c:v>-1.9377561724748342</c:v>
                </c:pt>
                <c:pt idx="95">
                  <c:v>-2.4827443062977226</c:v>
                </c:pt>
                <c:pt idx="96">
                  <c:v>-2.5038338152099247</c:v>
                </c:pt>
                <c:pt idx="97">
                  <c:v>-2.4865499220475247</c:v>
                </c:pt>
                <c:pt idx="98">
                  <c:v>-1.7612371888527762</c:v>
                </c:pt>
                <c:pt idx="99">
                  <c:v>-1.9419122838280451</c:v>
                </c:pt>
                <c:pt idx="100">
                  <c:v>-2.0286945304940436</c:v>
                </c:pt>
                <c:pt idx="101">
                  <c:v>-2.0318227415789014</c:v>
                </c:pt>
                <c:pt idx="102">
                  <c:v>-2.1103553507774917</c:v>
                </c:pt>
                <c:pt idx="103">
                  <c:v>-1.7580977052516402</c:v>
                </c:pt>
                <c:pt idx="104">
                  <c:v>-1.4097476799149566</c:v>
                </c:pt>
                <c:pt idx="105">
                  <c:v>-1.826038301078708</c:v>
                </c:pt>
                <c:pt idx="106">
                  <c:v>-1.7994478299675796</c:v>
                </c:pt>
                <c:pt idx="107">
                  <c:v>-0.71143142405060522</c:v>
                </c:pt>
                <c:pt idx="108">
                  <c:v>-1.3206193197258302</c:v>
                </c:pt>
                <c:pt idx="109">
                  <c:v>-0.86831095116410884</c:v>
                </c:pt>
                <c:pt idx="110">
                  <c:v>-0.63916948294314535</c:v>
                </c:pt>
                <c:pt idx="111">
                  <c:v>-1.0924686492323432</c:v>
                </c:pt>
                <c:pt idx="112">
                  <c:v>-1.2229727373544579</c:v>
                </c:pt>
                <c:pt idx="113">
                  <c:v>-1.6821301324849061</c:v>
                </c:pt>
                <c:pt idx="114">
                  <c:v>-1.4280207625822079</c:v>
                </c:pt>
                <c:pt idx="115">
                  <c:v>-0.32528576810113324</c:v>
                </c:pt>
                <c:pt idx="116">
                  <c:v>-1.1471930769867593</c:v>
                </c:pt>
                <c:pt idx="117">
                  <c:v>-1.3848357112619742</c:v>
                </c:pt>
                <c:pt idx="118">
                  <c:v>-0.75873523776166651</c:v>
                </c:pt>
                <c:pt idx="119">
                  <c:v>-0.93855242520970972</c:v>
                </c:pt>
                <c:pt idx="120">
                  <c:v>-0.59786652050353373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  <c:pt idx="0">
                  <c:v>0.5779844039870331</c:v>
                </c:pt>
                <c:pt idx="1">
                  <c:v>-0.46095932337856338</c:v>
                </c:pt>
                <c:pt idx="2">
                  <c:v>-0.43007503599334707</c:v>
                </c:pt>
                <c:pt idx="3">
                  <c:v>0.44395187669544633</c:v>
                </c:pt>
                <c:pt idx="4">
                  <c:v>-2.3026399525598998E-2</c:v>
                </c:pt>
                <c:pt idx="5">
                  <c:v>0.68259759383034513</c:v>
                </c:pt>
                <c:pt idx="6">
                  <c:v>0.65862346145882988</c:v>
                </c:pt>
                <c:pt idx="7">
                  <c:v>0.7802737351095913</c:v>
                </c:pt>
                <c:pt idx="8">
                  <c:v>-0.3396901292044967</c:v>
                </c:pt>
                <c:pt idx="9">
                  <c:v>1.2925907513737476</c:v>
                </c:pt>
                <c:pt idx="10">
                  <c:v>-1.1338484897691947</c:v>
                </c:pt>
                <c:pt idx="11">
                  <c:v>-0.72181190505258241</c:v>
                </c:pt>
                <c:pt idx="12">
                  <c:v>-0.44061821063257572</c:v>
                </c:pt>
                <c:pt idx="13">
                  <c:v>4.9664299112506811E-2</c:v>
                </c:pt>
                <c:pt idx="14">
                  <c:v>-0.55531297708514338</c:v>
                </c:pt>
                <c:pt idx="15">
                  <c:v>-0.45948713384385936</c:v>
                </c:pt>
                <c:pt idx="16">
                  <c:v>-0.15212462806481516</c:v>
                </c:pt>
                <c:pt idx="17">
                  <c:v>0.79701236421361366</c:v>
                </c:pt>
                <c:pt idx="18">
                  <c:v>0.23540124662098991</c:v>
                </c:pt>
                <c:pt idx="19">
                  <c:v>0.52546503967923686</c:v>
                </c:pt>
                <c:pt idx="20">
                  <c:v>0.29540248389616841</c:v>
                </c:pt>
                <c:pt idx="21">
                  <c:v>-1.0019873587996959</c:v>
                </c:pt>
                <c:pt idx="22">
                  <c:v>0.39177068565493395</c:v>
                </c:pt>
                <c:pt idx="23">
                  <c:v>0.20727220873717114</c:v>
                </c:pt>
                <c:pt idx="24">
                  <c:v>-1.8511206696916423E-2</c:v>
                </c:pt>
                <c:pt idx="25">
                  <c:v>1.3010133190677793</c:v>
                </c:pt>
                <c:pt idx="26">
                  <c:v>1.4075948944794376</c:v>
                </c:pt>
                <c:pt idx="27">
                  <c:v>-5.0302849258311168E-2</c:v>
                </c:pt>
                <c:pt idx="28">
                  <c:v>0.24468816647827846</c:v>
                </c:pt>
                <c:pt idx="29">
                  <c:v>-0.29207533684795411</c:v>
                </c:pt>
                <c:pt idx="30">
                  <c:v>-0.38909748805678601</c:v>
                </c:pt>
                <c:pt idx="31">
                  <c:v>0.24234061183172972</c:v>
                </c:pt>
                <c:pt idx="32">
                  <c:v>-0.11349493421736881</c:v>
                </c:pt>
                <c:pt idx="33">
                  <c:v>-0.98563444267001787</c:v>
                </c:pt>
                <c:pt idx="34">
                  <c:v>-0.68075690216883289</c:v>
                </c:pt>
                <c:pt idx="35">
                  <c:v>0.2106347928107748</c:v>
                </c:pt>
                <c:pt idx="36">
                  <c:v>0.61847345457348579</c:v>
                </c:pt>
                <c:pt idx="37">
                  <c:v>-6.411427822856146E-3</c:v>
                </c:pt>
                <c:pt idx="38">
                  <c:v>1.173920570375979</c:v>
                </c:pt>
                <c:pt idx="39">
                  <c:v>0.23411299015222337</c:v>
                </c:pt>
                <c:pt idx="40">
                  <c:v>0.63479475858905099</c:v>
                </c:pt>
                <c:pt idx="41">
                  <c:v>-4.8896326746058996E-2</c:v>
                </c:pt>
                <c:pt idx="42">
                  <c:v>0.86371169173069962</c:v>
                </c:pt>
                <c:pt idx="43">
                  <c:v>0.46820677385706289</c:v>
                </c:pt>
                <c:pt idx="44">
                  <c:v>0.80410521878864527</c:v>
                </c:pt>
                <c:pt idx="45">
                  <c:v>-0.59767059058730387</c:v>
                </c:pt>
                <c:pt idx="46">
                  <c:v>0.78633632077283722</c:v>
                </c:pt>
                <c:pt idx="47">
                  <c:v>-0.56539640201842156</c:v>
                </c:pt>
                <c:pt idx="48">
                  <c:v>-1.6586945560913544</c:v>
                </c:pt>
                <c:pt idx="49">
                  <c:v>0.11070638009711289</c:v>
                </c:pt>
                <c:pt idx="50">
                  <c:v>-1.5175978267267707</c:v>
                </c:pt>
                <c:pt idx="51">
                  <c:v>-2.2203399574655647</c:v>
                </c:pt>
                <c:pt idx="52">
                  <c:v>-2.1074411885118471</c:v>
                </c:pt>
                <c:pt idx="53">
                  <c:v>-1.6993696531225913</c:v>
                </c:pt>
                <c:pt idx="54">
                  <c:v>-0.82056277128898669</c:v>
                </c:pt>
                <c:pt idx="55">
                  <c:v>-1.6718945693966727</c:v>
                </c:pt>
                <c:pt idx="56">
                  <c:v>-1.9114447917028852</c:v>
                </c:pt>
                <c:pt idx="57">
                  <c:v>-1.5787730813250749</c:v>
                </c:pt>
                <c:pt idx="58">
                  <c:v>-0.64730909138474646</c:v>
                </c:pt>
                <c:pt idx="59">
                  <c:v>-1.104638772450953</c:v>
                </c:pt>
                <c:pt idx="60">
                  <c:v>4.2469176389038875E-2</c:v>
                </c:pt>
                <c:pt idx="61">
                  <c:v>0.35481100101575008</c:v>
                </c:pt>
                <c:pt idx="62">
                  <c:v>0.13530041705138188</c:v>
                </c:pt>
                <c:pt idx="63">
                  <c:v>0.59545469173904264</c:v>
                </c:pt>
                <c:pt idx="64">
                  <c:v>-0.4880885225769801</c:v>
                </c:pt>
                <c:pt idx="65">
                  <c:v>-1.4719430651982175</c:v>
                </c:pt>
                <c:pt idx="66">
                  <c:v>-1.3172670278549177</c:v>
                </c:pt>
                <c:pt idx="67">
                  <c:v>0.20531834991043105</c:v>
                </c:pt>
                <c:pt idx="68">
                  <c:v>-7.7224529970961575E-2</c:v>
                </c:pt>
                <c:pt idx="69">
                  <c:v>-0.2397761837838118</c:v>
                </c:pt>
                <c:pt idx="70">
                  <c:v>0.35692069457667691</c:v>
                </c:pt>
                <c:pt idx="71">
                  <c:v>1.4205027680732643</c:v>
                </c:pt>
                <c:pt idx="72">
                  <c:v>1.0721473973381537</c:v>
                </c:pt>
                <c:pt idx="73">
                  <c:v>0.92506932102112316</c:v>
                </c:pt>
                <c:pt idx="74">
                  <c:v>1.6348124223663045</c:v>
                </c:pt>
                <c:pt idx="75">
                  <c:v>0.28817724095232866</c:v>
                </c:pt>
                <c:pt idx="76">
                  <c:v>0.95990773187691214</c:v>
                </c:pt>
                <c:pt idx="77">
                  <c:v>1.515107133712569</c:v>
                </c:pt>
                <c:pt idx="78">
                  <c:v>0.96144212239481008</c:v>
                </c:pt>
                <c:pt idx="79">
                  <c:v>0.31733892743943876</c:v>
                </c:pt>
                <c:pt idx="80">
                  <c:v>0.74244824752510252</c:v>
                </c:pt>
                <c:pt idx="81">
                  <c:v>0.96857000472624566</c:v>
                </c:pt>
                <c:pt idx="82">
                  <c:v>0.10704066940711117</c:v>
                </c:pt>
                <c:pt idx="83">
                  <c:v>-0.21493971300237108</c:v>
                </c:pt>
                <c:pt idx="84">
                  <c:v>0.54160175964926582</c:v>
                </c:pt>
                <c:pt idx="85">
                  <c:v>9.5045657210168097E-2</c:v>
                </c:pt>
                <c:pt idx="86">
                  <c:v>-7.1753450148936845E-2</c:v>
                </c:pt>
                <c:pt idx="87">
                  <c:v>-0.88199257697387945</c:v>
                </c:pt>
                <c:pt idx="88">
                  <c:v>-1.0544178513434124</c:v>
                </c:pt>
                <c:pt idx="89">
                  <c:v>0.56761811806756868</c:v>
                </c:pt>
                <c:pt idx="90">
                  <c:v>-0.34816469804938988</c:v>
                </c:pt>
                <c:pt idx="91">
                  <c:v>-1.9166025222180427E-2</c:v>
                </c:pt>
                <c:pt idx="92">
                  <c:v>-0.32791988832997626</c:v>
                </c:pt>
                <c:pt idx="93">
                  <c:v>9.7743348135485124E-3</c:v>
                </c:pt>
                <c:pt idx="94">
                  <c:v>0.25338501173089911</c:v>
                </c:pt>
                <c:pt idx="95">
                  <c:v>-0.59426287320673477</c:v>
                </c:pt>
                <c:pt idx="96">
                  <c:v>-0.39939154190771159</c:v>
                </c:pt>
                <c:pt idx="97">
                  <c:v>0.24534034805207378</c:v>
                </c:pt>
                <c:pt idx="98">
                  <c:v>0.12165974187124584</c:v>
                </c:pt>
                <c:pt idx="99">
                  <c:v>0.38882526999549788</c:v>
                </c:pt>
                <c:pt idx="100">
                  <c:v>-0.49670937878298999</c:v>
                </c:pt>
                <c:pt idx="101">
                  <c:v>-0.73613204396076293</c:v>
                </c:pt>
                <c:pt idx="102">
                  <c:v>-1.0225601467937848</c:v>
                </c:pt>
                <c:pt idx="103">
                  <c:v>-0.90795670099953107</c:v>
                </c:pt>
                <c:pt idx="104">
                  <c:v>-0.15693304285502582</c:v>
                </c:pt>
                <c:pt idx="105">
                  <c:v>-0.69112481323055863</c:v>
                </c:pt>
                <c:pt idx="106">
                  <c:v>-0.30371858830540976</c:v>
                </c:pt>
                <c:pt idx="107">
                  <c:v>-0.69185396440461322</c:v>
                </c:pt>
                <c:pt idx="108">
                  <c:v>-0.65199168610622205</c:v>
                </c:pt>
                <c:pt idx="109">
                  <c:v>-2.3912667568277101E-2</c:v>
                </c:pt>
                <c:pt idx="110">
                  <c:v>-0.54156920622921456</c:v>
                </c:pt>
                <c:pt idx="111">
                  <c:v>0.12904381913105656</c:v>
                </c:pt>
                <c:pt idx="112">
                  <c:v>-1.1152864268695182</c:v>
                </c:pt>
                <c:pt idx="113">
                  <c:v>-0.6249287071821602</c:v>
                </c:pt>
                <c:pt idx="114">
                  <c:v>-0.20520624230800838</c:v>
                </c:pt>
                <c:pt idx="115">
                  <c:v>0.41503955382786856</c:v>
                </c:pt>
                <c:pt idx="116">
                  <c:v>1.0090030524695859</c:v>
                </c:pt>
                <c:pt idx="117">
                  <c:v>-1.6575662118425493E-2</c:v>
                </c:pt>
                <c:pt idx="118">
                  <c:v>0.83141683251991105</c:v>
                </c:pt>
                <c:pt idx="119">
                  <c:v>3.2407807081703106E-2</c:v>
                </c:pt>
                <c:pt idx="120">
                  <c:v>0.45934858745274804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  <c:pt idx="0">
                  <c:v>-2.1415295439030109</c:v>
                </c:pt>
                <c:pt idx="1">
                  <c:v>-1.2974034819845521</c:v>
                </c:pt>
                <c:pt idx="2">
                  <c:v>-1.268336763585423</c:v>
                </c:pt>
                <c:pt idx="3">
                  <c:v>-2.5336137308166569</c:v>
                </c:pt>
                <c:pt idx="4">
                  <c:v>-1.7212635394598337</c:v>
                </c:pt>
                <c:pt idx="5">
                  <c:v>-0.42733097553065436</c:v>
                </c:pt>
                <c:pt idx="6">
                  <c:v>-1.2126725761467139</c:v>
                </c:pt>
                <c:pt idx="7">
                  <c:v>-2.0633603600815555</c:v>
                </c:pt>
                <c:pt idx="8">
                  <c:v>-2.0034419364240152</c:v>
                </c:pt>
                <c:pt idx="9">
                  <c:v>-2.0637994544631155</c:v>
                </c:pt>
                <c:pt idx="10">
                  <c:v>-0.42562883451495076</c:v>
                </c:pt>
                <c:pt idx="11">
                  <c:v>-0.90648334797324448</c:v>
                </c:pt>
                <c:pt idx="12">
                  <c:v>-0.88745302236381673</c:v>
                </c:pt>
                <c:pt idx="13">
                  <c:v>-0.82211691541780063</c:v>
                </c:pt>
                <c:pt idx="14">
                  <c:v>-0.47883333178547344</c:v>
                </c:pt>
                <c:pt idx="15">
                  <c:v>-0.33769614357451883</c:v>
                </c:pt>
                <c:pt idx="16">
                  <c:v>-8.2665415209668427E-2</c:v>
                </c:pt>
                <c:pt idx="17">
                  <c:v>5.8193611555638014E-2</c:v>
                </c:pt>
                <c:pt idx="18">
                  <c:v>1.0456388355681845</c:v>
                </c:pt>
                <c:pt idx="19">
                  <c:v>1.5049323812275184</c:v>
                </c:pt>
                <c:pt idx="20">
                  <c:v>2.1591317692737286</c:v>
                </c:pt>
                <c:pt idx="21">
                  <c:v>0.85705891369660325</c:v>
                </c:pt>
                <c:pt idx="22">
                  <c:v>2.2677010503337569</c:v>
                </c:pt>
                <c:pt idx="23">
                  <c:v>2.3932721493573204</c:v>
                </c:pt>
                <c:pt idx="24">
                  <c:v>0.28690784599244917</c:v>
                </c:pt>
                <c:pt idx="25">
                  <c:v>-0.11544745891288323</c:v>
                </c:pt>
                <c:pt idx="26">
                  <c:v>1.1563907950121839</c:v>
                </c:pt>
                <c:pt idx="27">
                  <c:v>0.60250375441084913</c:v>
                </c:pt>
                <c:pt idx="28">
                  <c:v>0.40559259810620252</c:v>
                </c:pt>
                <c:pt idx="29">
                  <c:v>1.0903016071422651</c:v>
                </c:pt>
                <c:pt idx="30">
                  <c:v>-0.27137981894990271</c:v>
                </c:pt>
                <c:pt idx="31">
                  <c:v>-1.1493583203666944</c:v>
                </c:pt>
                <c:pt idx="32">
                  <c:v>-1.4616679714548528</c:v>
                </c:pt>
                <c:pt idx="33">
                  <c:v>-1.1705372051289071</c:v>
                </c:pt>
                <c:pt idx="34">
                  <c:v>-1.3650924782490046</c:v>
                </c:pt>
                <c:pt idx="35">
                  <c:v>-0.27772641890844812</c:v>
                </c:pt>
                <c:pt idx="36">
                  <c:v>-0.66888697640157124</c:v>
                </c:pt>
                <c:pt idx="37">
                  <c:v>-2.6463653330894568</c:v>
                </c:pt>
                <c:pt idx="38">
                  <c:v>-2.3789324242413521</c:v>
                </c:pt>
                <c:pt idx="39">
                  <c:v>-1.6581220608365175</c:v>
                </c:pt>
                <c:pt idx="40">
                  <c:v>-1.4418168743296755</c:v>
                </c:pt>
                <c:pt idx="41">
                  <c:v>-1.165699599579775</c:v>
                </c:pt>
                <c:pt idx="42">
                  <c:v>-2.1726490111622816</c:v>
                </c:pt>
                <c:pt idx="43">
                  <c:v>-2.0730453693959174</c:v>
                </c:pt>
                <c:pt idx="44">
                  <c:v>-2.5677902284782781</c:v>
                </c:pt>
                <c:pt idx="45">
                  <c:v>-2.2631844549695304</c:v>
                </c:pt>
                <c:pt idx="46">
                  <c:v>-2.1637496716044922</c:v>
                </c:pt>
                <c:pt idx="47">
                  <c:v>-1.8764497846375598</c:v>
                </c:pt>
                <c:pt idx="48">
                  <c:v>-2.9661916114475471</c:v>
                </c:pt>
                <c:pt idx="49">
                  <c:v>-1.8728927144313432</c:v>
                </c:pt>
                <c:pt idx="50">
                  <c:v>-2.0189525408047002</c:v>
                </c:pt>
                <c:pt idx="51">
                  <c:v>-3.2868715520445875</c:v>
                </c:pt>
                <c:pt idx="52">
                  <c:v>-2.8789641298346442</c:v>
                </c:pt>
                <c:pt idx="53">
                  <c:v>-1.5319643159024812</c:v>
                </c:pt>
                <c:pt idx="54">
                  <c:v>-3.3167047608793472</c:v>
                </c:pt>
                <c:pt idx="55">
                  <c:v>-2.3604557338658001</c:v>
                </c:pt>
                <c:pt idx="56">
                  <c:v>-1.9886990232479789</c:v>
                </c:pt>
                <c:pt idx="57">
                  <c:v>-1.2145776420046461</c:v>
                </c:pt>
                <c:pt idx="58">
                  <c:v>-2.3886763694766335</c:v>
                </c:pt>
                <c:pt idx="59">
                  <c:v>-2.2719728809197952</c:v>
                </c:pt>
                <c:pt idx="60">
                  <c:v>-0.38254872686261149</c:v>
                </c:pt>
                <c:pt idx="61">
                  <c:v>-1.3821209165742854</c:v>
                </c:pt>
                <c:pt idx="62">
                  <c:v>-1.443584063145136</c:v>
                </c:pt>
                <c:pt idx="63">
                  <c:v>-0.19987306371269778</c:v>
                </c:pt>
                <c:pt idx="64">
                  <c:v>-0.44483216840510631</c:v>
                </c:pt>
                <c:pt idx="65">
                  <c:v>-0.4459394085965111</c:v>
                </c:pt>
                <c:pt idx="66">
                  <c:v>0.72092536005372509</c:v>
                </c:pt>
                <c:pt idx="67">
                  <c:v>-0.59641010372485503</c:v>
                </c:pt>
                <c:pt idx="68">
                  <c:v>-2.1289772562101654</c:v>
                </c:pt>
                <c:pt idx="69">
                  <c:v>-1.5406895374908771</c:v>
                </c:pt>
                <c:pt idx="70">
                  <c:v>-2.0515994635981185</c:v>
                </c:pt>
                <c:pt idx="71">
                  <c:v>-1.4336198298224923</c:v>
                </c:pt>
                <c:pt idx="72">
                  <c:v>-1.7986801889930706</c:v>
                </c:pt>
                <c:pt idx="73">
                  <c:v>-3.7732232215079242</c:v>
                </c:pt>
                <c:pt idx="74">
                  <c:v>-2.5228717296815741</c:v>
                </c:pt>
                <c:pt idx="75">
                  <c:v>-3.5927236998769243</c:v>
                </c:pt>
                <c:pt idx="76">
                  <c:v>-3.3946336949604188</c:v>
                </c:pt>
                <c:pt idx="77">
                  <c:v>-3.5453013326279681</c:v>
                </c:pt>
                <c:pt idx="78">
                  <c:v>-3.0427918914728425</c:v>
                </c:pt>
                <c:pt idx="79">
                  <c:v>-2.5936944030557263</c:v>
                </c:pt>
                <c:pt idx="80">
                  <c:v>-2.0296175101786869</c:v>
                </c:pt>
                <c:pt idx="81">
                  <c:v>-2.9944497674450994</c:v>
                </c:pt>
                <c:pt idx="82">
                  <c:v>-3.2684952945213017</c:v>
                </c:pt>
                <c:pt idx="83">
                  <c:v>-2.8531807123537503</c:v>
                </c:pt>
                <c:pt idx="84">
                  <c:v>-2.9486374404412508</c:v>
                </c:pt>
                <c:pt idx="85">
                  <c:v>-2.2743918232259728</c:v>
                </c:pt>
                <c:pt idx="86">
                  <c:v>-1.5989269288131274</c:v>
                </c:pt>
                <c:pt idx="87">
                  <c:v>-2.9193637308196232</c:v>
                </c:pt>
                <c:pt idx="88">
                  <c:v>-2.1583444170879997</c:v>
                </c:pt>
                <c:pt idx="89">
                  <c:v>-2.2490654924945361</c:v>
                </c:pt>
                <c:pt idx="90">
                  <c:v>-0.49368497072798995</c:v>
                </c:pt>
                <c:pt idx="91">
                  <c:v>-1.4894334788539079</c:v>
                </c:pt>
                <c:pt idx="92">
                  <c:v>-3.1632972371223591</c:v>
                </c:pt>
                <c:pt idx="93">
                  <c:v>-2.053982560367928</c:v>
                </c:pt>
                <c:pt idx="94">
                  <c:v>-1.8005797422356764</c:v>
                </c:pt>
                <c:pt idx="95">
                  <c:v>-1.6358653747703222</c:v>
                </c:pt>
                <c:pt idx="96">
                  <c:v>-2.9171594897430961</c:v>
                </c:pt>
                <c:pt idx="97">
                  <c:v>-3.041275527116853</c:v>
                </c:pt>
                <c:pt idx="98">
                  <c:v>-2.501086804628613</c:v>
                </c:pt>
                <c:pt idx="99">
                  <c:v>-1.9353304060959013</c:v>
                </c:pt>
                <c:pt idx="100">
                  <c:v>-2.1115980775648033</c:v>
                </c:pt>
                <c:pt idx="101">
                  <c:v>-2.1687138542116471</c:v>
                </c:pt>
                <c:pt idx="102">
                  <c:v>-3.1513240825023994</c:v>
                </c:pt>
                <c:pt idx="103">
                  <c:v>-1.3620496144789029</c:v>
                </c:pt>
                <c:pt idx="104">
                  <c:v>-0.60289537318430475</c:v>
                </c:pt>
                <c:pt idx="105">
                  <c:v>-1.9689368579526141</c:v>
                </c:pt>
                <c:pt idx="106">
                  <c:v>-2.1041813198263903</c:v>
                </c:pt>
                <c:pt idx="107">
                  <c:v>-1.0942990929897747</c:v>
                </c:pt>
                <c:pt idx="108">
                  <c:v>-0.69094422454611426</c:v>
                </c:pt>
                <c:pt idx="109">
                  <c:v>-1.8767897831532727</c:v>
                </c:pt>
                <c:pt idx="110">
                  <c:v>-1.7507450661326709</c:v>
                </c:pt>
                <c:pt idx="111">
                  <c:v>-0.67924954843469476</c:v>
                </c:pt>
                <c:pt idx="112">
                  <c:v>-1.4479668415394125</c:v>
                </c:pt>
                <c:pt idx="113">
                  <c:v>-1.0995806683978346</c:v>
                </c:pt>
                <c:pt idx="114">
                  <c:v>-1.429767825748232</c:v>
                </c:pt>
                <c:pt idx="115">
                  <c:v>-0.84939380747821591</c:v>
                </c:pt>
                <c:pt idx="116">
                  <c:v>-0.54034116219187489</c:v>
                </c:pt>
                <c:pt idx="117">
                  <c:v>-0.96859474557256298</c:v>
                </c:pt>
                <c:pt idx="118">
                  <c:v>-1.1174411644039297</c:v>
                </c:pt>
                <c:pt idx="119">
                  <c:v>-1.2760019980492552</c:v>
                </c:pt>
                <c:pt idx="120">
                  <c:v>-0.71560212702484904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0.23339979515929105</c:v>
                </c:pt>
                <c:pt idx="1">
                  <c:v>0.45959174863461938</c:v>
                </c:pt>
                <c:pt idx="2">
                  <c:v>0.28321982954527336</c:v>
                </c:pt>
                <c:pt idx="3">
                  <c:v>0.67923856752589573</c:v>
                </c:pt>
                <c:pt idx="4">
                  <c:v>0.55727728470453097</c:v>
                </c:pt>
                <c:pt idx="5">
                  <c:v>0.5420313972286791</c:v>
                </c:pt>
                <c:pt idx="6">
                  <c:v>0.52377243456951783</c:v>
                </c:pt>
                <c:pt idx="7">
                  <c:v>0.37197790441155459</c:v>
                </c:pt>
                <c:pt idx="8">
                  <c:v>-0.21166077349684834</c:v>
                </c:pt>
                <c:pt idx="9">
                  <c:v>4.2252646164677735E-2</c:v>
                </c:pt>
                <c:pt idx="10">
                  <c:v>7.7765130812322836E-3</c:v>
                </c:pt>
                <c:pt idx="11">
                  <c:v>-0.13216490623925881</c:v>
                </c:pt>
                <c:pt idx="12">
                  <c:v>0.37268621289969728</c:v>
                </c:pt>
                <c:pt idx="13">
                  <c:v>2.1982055467127348E-2</c:v>
                </c:pt>
                <c:pt idx="14">
                  <c:v>-0.20910077582022996</c:v>
                </c:pt>
                <c:pt idx="15">
                  <c:v>-0.10995140800338635</c:v>
                </c:pt>
                <c:pt idx="16">
                  <c:v>0.15860202424095948</c:v>
                </c:pt>
                <c:pt idx="17">
                  <c:v>8.6334619898622331E-2</c:v>
                </c:pt>
                <c:pt idx="18">
                  <c:v>-0.38403125554819117</c:v>
                </c:pt>
                <c:pt idx="19">
                  <c:v>0.13421568512118071</c:v>
                </c:pt>
                <c:pt idx="20">
                  <c:v>-0.40696410044772446</c:v>
                </c:pt>
                <c:pt idx="21">
                  <c:v>-0.67030482752749354</c:v>
                </c:pt>
                <c:pt idx="22">
                  <c:v>-0.42071663980424429</c:v>
                </c:pt>
                <c:pt idx="23">
                  <c:v>-0.60535321076742443</c:v>
                </c:pt>
                <c:pt idx="24">
                  <c:v>-0.68675467129061651</c:v>
                </c:pt>
                <c:pt idx="25">
                  <c:v>-0.19325481978075959</c:v>
                </c:pt>
                <c:pt idx="26">
                  <c:v>-0.45023601422492249</c:v>
                </c:pt>
                <c:pt idx="27">
                  <c:v>-0.27511872589340342</c:v>
                </c:pt>
                <c:pt idx="28">
                  <c:v>-0.20895945282287914</c:v>
                </c:pt>
                <c:pt idx="29">
                  <c:v>-0.49547343525182763</c:v>
                </c:pt>
                <c:pt idx="30">
                  <c:v>-0.98287128312848748</c:v>
                </c:pt>
                <c:pt idx="31">
                  <c:v>-1.0073946847012676</c:v>
                </c:pt>
                <c:pt idx="32">
                  <c:v>-1.005071135843238</c:v>
                </c:pt>
                <c:pt idx="33">
                  <c:v>-1.1388141751855849</c:v>
                </c:pt>
                <c:pt idx="34">
                  <c:v>-1.0001687712211247</c:v>
                </c:pt>
                <c:pt idx="35">
                  <c:v>-0.72187988981543993</c:v>
                </c:pt>
                <c:pt idx="36">
                  <c:v>-0.51810752597453491</c:v>
                </c:pt>
                <c:pt idx="37">
                  <c:v>-0.57875649024677112</c:v>
                </c:pt>
                <c:pt idx="38">
                  <c:v>-0.4785431241682323</c:v>
                </c:pt>
                <c:pt idx="39">
                  <c:v>-0.31153128153680298</c:v>
                </c:pt>
                <c:pt idx="40">
                  <c:v>-0.64955085031348314</c:v>
                </c:pt>
                <c:pt idx="41">
                  <c:v>-0.83558488399686537</c:v>
                </c:pt>
                <c:pt idx="42">
                  <c:v>-1.0835188091884138</c:v>
                </c:pt>
                <c:pt idx="43">
                  <c:v>-0.28012385329192951</c:v>
                </c:pt>
                <c:pt idx="44">
                  <c:v>-0.64738579078351832</c:v>
                </c:pt>
                <c:pt idx="45">
                  <c:v>0.13037250220467692</c:v>
                </c:pt>
                <c:pt idx="46">
                  <c:v>-0.59880647252665709</c:v>
                </c:pt>
                <c:pt idx="47">
                  <c:v>-1.1602291070668493</c:v>
                </c:pt>
                <c:pt idx="48">
                  <c:v>-1.0491038204137668</c:v>
                </c:pt>
                <c:pt idx="49">
                  <c:v>-1.0123264951159794</c:v>
                </c:pt>
                <c:pt idx="50">
                  <c:v>-0.78763391015495043</c:v>
                </c:pt>
                <c:pt idx="51">
                  <c:v>-1.6910819802657568</c:v>
                </c:pt>
                <c:pt idx="52">
                  <c:v>-1.7380020381433972</c:v>
                </c:pt>
                <c:pt idx="53">
                  <c:v>-1.5096951816139579</c:v>
                </c:pt>
                <c:pt idx="54">
                  <c:v>-1.0923184068853509</c:v>
                </c:pt>
                <c:pt idx="55">
                  <c:v>-1.6600235166779842</c:v>
                </c:pt>
                <c:pt idx="56">
                  <c:v>-0.71245630983113273</c:v>
                </c:pt>
                <c:pt idx="57">
                  <c:v>-0.75079214624328983</c:v>
                </c:pt>
                <c:pt idx="58">
                  <c:v>-1.1715169225850706</c:v>
                </c:pt>
                <c:pt idx="59">
                  <c:v>-0.78881900339561373</c:v>
                </c:pt>
                <c:pt idx="60">
                  <c:v>-0.7762750677432434</c:v>
                </c:pt>
                <c:pt idx="61">
                  <c:v>-1.0524351669044536</c:v>
                </c:pt>
                <c:pt idx="62">
                  <c:v>-0.81446462193172731</c:v>
                </c:pt>
                <c:pt idx="63">
                  <c:v>-1.1617482183951626</c:v>
                </c:pt>
                <c:pt idx="64">
                  <c:v>-0.72398275004827428</c:v>
                </c:pt>
                <c:pt idx="65">
                  <c:v>-1.1109233515185457</c:v>
                </c:pt>
                <c:pt idx="66">
                  <c:v>-0.60294300643690657</c:v>
                </c:pt>
                <c:pt idx="67">
                  <c:v>-0.47680570420039592</c:v>
                </c:pt>
                <c:pt idx="68">
                  <c:v>-0.5608404227018754</c:v>
                </c:pt>
                <c:pt idx="69">
                  <c:v>-0.57772089257320403</c:v>
                </c:pt>
                <c:pt idx="70">
                  <c:v>-0.2018256578616956</c:v>
                </c:pt>
                <c:pt idx="71">
                  <c:v>-0.71684314776512781</c:v>
                </c:pt>
                <c:pt idx="72">
                  <c:v>-0.16502943174772758</c:v>
                </c:pt>
                <c:pt idx="73">
                  <c:v>-0.26453736239835096</c:v>
                </c:pt>
                <c:pt idx="74">
                  <c:v>-0.61173381102590196</c:v>
                </c:pt>
                <c:pt idx="75">
                  <c:v>-0.13442082127567084</c:v>
                </c:pt>
                <c:pt idx="76">
                  <c:v>-0.14635808489519697</c:v>
                </c:pt>
                <c:pt idx="77">
                  <c:v>4.1020831792734538E-2</c:v>
                </c:pt>
                <c:pt idx="78">
                  <c:v>-0.29892623752550063</c:v>
                </c:pt>
                <c:pt idx="79">
                  <c:v>-0.50242835284596843</c:v>
                </c:pt>
                <c:pt idx="80">
                  <c:v>-0.71345680685258417</c:v>
                </c:pt>
                <c:pt idx="81">
                  <c:v>-0.83323748741077552</c:v>
                </c:pt>
                <c:pt idx="82">
                  <c:v>-0.9359745274727731</c:v>
                </c:pt>
                <c:pt idx="83">
                  <c:v>-1.0728799965596634</c:v>
                </c:pt>
                <c:pt idx="84">
                  <c:v>-0.4230736427323295</c:v>
                </c:pt>
                <c:pt idx="85">
                  <c:v>-0.44849704597431761</c:v>
                </c:pt>
                <c:pt idx="86">
                  <c:v>-0.44026578691003804</c:v>
                </c:pt>
                <c:pt idx="87">
                  <c:v>-0.92794795932432961</c:v>
                </c:pt>
                <c:pt idx="88">
                  <c:v>-0.49340549125018018</c:v>
                </c:pt>
                <c:pt idx="89">
                  <c:v>-3.19384531490986E-2</c:v>
                </c:pt>
                <c:pt idx="90">
                  <c:v>-0.48279225198705389</c:v>
                </c:pt>
                <c:pt idx="91">
                  <c:v>-0.78097892816428738</c:v>
                </c:pt>
                <c:pt idx="92">
                  <c:v>-0.53676938597503177</c:v>
                </c:pt>
                <c:pt idx="93">
                  <c:v>-0.2836151620062885</c:v>
                </c:pt>
                <c:pt idx="94">
                  <c:v>-0.68020875813353254</c:v>
                </c:pt>
                <c:pt idx="95">
                  <c:v>-0.16929049427325671</c:v>
                </c:pt>
                <c:pt idx="96">
                  <c:v>-0.42187251673038728</c:v>
                </c:pt>
                <c:pt idx="97">
                  <c:v>3.7945794857723918E-2</c:v>
                </c:pt>
                <c:pt idx="98">
                  <c:v>-0.45886292667978612</c:v>
                </c:pt>
                <c:pt idx="99">
                  <c:v>0.39134269001040711</c:v>
                </c:pt>
                <c:pt idx="100">
                  <c:v>-5.3199899733742395E-3</c:v>
                </c:pt>
                <c:pt idx="101">
                  <c:v>-0.10345530369209741</c:v>
                </c:pt>
                <c:pt idx="102">
                  <c:v>0.14472928074109459</c:v>
                </c:pt>
                <c:pt idx="103">
                  <c:v>-0.12999268012707821</c:v>
                </c:pt>
                <c:pt idx="104">
                  <c:v>-0.45914215602205399</c:v>
                </c:pt>
                <c:pt idx="105">
                  <c:v>-0.23952253478475399</c:v>
                </c:pt>
                <c:pt idx="106">
                  <c:v>0.16582211249534218</c:v>
                </c:pt>
                <c:pt idx="107">
                  <c:v>-0.1880308995496664</c:v>
                </c:pt>
                <c:pt idx="108">
                  <c:v>0.34402496645471858</c:v>
                </c:pt>
                <c:pt idx="109">
                  <c:v>-4.5698768023385086E-3</c:v>
                </c:pt>
                <c:pt idx="110">
                  <c:v>-0.25945859880136218</c:v>
                </c:pt>
                <c:pt idx="111">
                  <c:v>0.16266541225734177</c:v>
                </c:pt>
                <c:pt idx="112">
                  <c:v>-7.901906751336088E-2</c:v>
                </c:pt>
                <c:pt idx="113">
                  <c:v>-7.2751399353497767E-2</c:v>
                </c:pt>
                <c:pt idx="114">
                  <c:v>-0.14289897042698663</c:v>
                </c:pt>
                <c:pt idx="115">
                  <c:v>9.765674493858903E-2</c:v>
                </c:pt>
                <c:pt idx="116">
                  <c:v>-0.19784338383284061</c:v>
                </c:pt>
                <c:pt idx="117">
                  <c:v>-0.10082398740354552</c:v>
                </c:pt>
                <c:pt idx="118">
                  <c:v>0.11063194433590705</c:v>
                </c:pt>
                <c:pt idx="119">
                  <c:v>0.1805259356838021</c:v>
                </c:pt>
                <c:pt idx="120">
                  <c:v>0.15159115997402572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244560"/>
        <c:axId val="976908784"/>
      </c:scatterChart>
      <c:valAx>
        <c:axId val="977244560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6908784"/>
        <c:crossesAt val="-20"/>
        <c:crossBetween val="midCat"/>
        <c:majorUnit val="5"/>
      </c:valAx>
      <c:valAx>
        <c:axId val="976908784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72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AIB</a:t>
            </a:r>
            <a:r>
              <a:rPr lang="en-US" sz="20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fed adults air control</a:t>
            </a:r>
          </a:p>
        </c:rich>
      </c:tx>
      <c:layout>
        <c:manualLayout>
          <c:xMode val="edge"/>
          <c:yMode val="edge"/>
          <c:x val="0.28013183369361"/>
          <c:y val="3.24911076543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0.1068706955975576</c:v>
                </c:pt>
                <c:pt idx="1">
                  <c:v>-0.62500622785952897</c:v>
                </c:pt>
                <c:pt idx="2">
                  <c:v>0.64865016786557217</c:v>
                </c:pt>
                <c:pt idx="3">
                  <c:v>-5.7001881782521172E-3</c:v>
                </c:pt>
                <c:pt idx="4">
                  <c:v>-0.1597980063816388</c:v>
                </c:pt>
                <c:pt idx="5">
                  <c:v>-0.36899809151607471</c:v>
                </c:pt>
                <c:pt idx="6">
                  <c:v>0.21664298657649789</c:v>
                </c:pt>
                <c:pt idx="7">
                  <c:v>0.11447562824160665</c:v>
                </c:pt>
                <c:pt idx="8">
                  <c:v>-0.67014709587039145</c:v>
                </c:pt>
                <c:pt idx="9">
                  <c:v>0.22487459926278952</c:v>
                </c:pt>
                <c:pt idx="10">
                  <c:v>-0.47564354445375318</c:v>
                </c:pt>
                <c:pt idx="11">
                  <c:v>-0.479522927877578</c:v>
                </c:pt>
                <c:pt idx="12">
                  <c:v>-1.3548320948580852</c:v>
                </c:pt>
                <c:pt idx="13">
                  <c:v>-0.53737407885664679</c:v>
                </c:pt>
                <c:pt idx="14">
                  <c:v>-0.43684696600306289</c:v>
                </c:pt>
                <c:pt idx="15">
                  <c:v>-0.61538504896168056</c:v>
                </c:pt>
                <c:pt idx="16">
                  <c:v>-0.80242897677747971</c:v>
                </c:pt>
                <c:pt idx="17">
                  <c:v>-0.51072202924139365</c:v>
                </c:pt>
                <c:pt idx="18">
                  <c:v>-1.2916249873424674</c:v>
                </c:pt>
                <c:pt idx="19">
                  <c:v>-1.3527544628738677</c:v>
                </c:pt>
                <c:pt idx="20">
                  <c:v>-0.86677733311695193</c:v>
                </c:pt>
                <c:pt idx="21">
                  <c:v>-0.47788855833986427</c:v>
                </c:pt>
                <c:pt idx="22">
                  <c:v>-0.52242955558804194</c:v>
                </c:pt>
                <c:pt idx="23">
                  <c:v>-0.3358899008326055</c:v>
                </c:pt>
                <c:pt idx="24">
                  <c:v>0.22809854692335524</c:v>
                </c:pt>
                <c:pt idx="25">
                  <c:v>0.47254761056449496</c:v>
                </c:pt>
                <c:pt idx="26">
                  <c:v>1.0438122478120619</c:v>
                </c:pt>
                <c:pt idx="27">
                  <c:v>0.98496587555307946</c:v>
                </c:pt>
                <c:pt idx="28">
                  <c:v>1.6972775011134071</c:v>
                </c:pt>
                <c:pt idx="29">
                  <c:v>1.0307217697214603</c:v>
                </c:pt>
                <c:pt idx="30">
                  <c:v>0.71663135639012165</c:v>
                </c:pt>
                <c:pt idx="31">
                  <c:v>0.37530185923386095</c:v>
                </c:pt>
                <c:pt idx="32">
                  <c:v>1.6002686642375537</c:v>
                </c:pt>
                <c:pt idx="33">
                  <c:v>2.5268311697430996</c:v>
                </c:pt>
                <c:pt idx="34">
                  <c:v>1.2478835895508091</c:v>
                </c:pt>
                <c:pt idx="35">
                  <c:v>1.101093899519527</c:v>
                </c:pt>
                <c:pt idx="36">
                  <c:v>1.2306221454745314</c:v>
                </c:pt>
                <c:pt idx="37">
                  <c:v>0.73014445975388298</c:v>
                </c:pt>
                <c:pt idx="38">
                  <c:v>1.289269918737324</c:v>
                </c:pt>
                <c:pt idx="39">
                  <c:v>1.3827935153864352</c:v>
                </c:pt>
                <c:pt idx="40">
                  <c:v>0.10319602560206731</c:v>
                </c:pt>
                <c:pt idx="41">
                  <c:v>0.18728372635268589</c:v>
                </c:pt>
                <c:pt idx="42">
                  <c:v>0.66081651843472566</c:v>
                </c:pt>
                <c:pt idx="43">
                  <c:v>1.4123256025690107</c:v>
                </c:pt>
                <c:pt idx="44">
                  <c:v>1.2098924073482786</c:v>
                </c:pt>
                <c:pt idx="45">
                  <c:v>0.1785995991796113</c:v>
                </c:pt>
                <c:pt idx="46">
                  <c:v>0.4966715425063794</c:v>
                </c:pt>
                <c:pt idx="47">
                  <c:v>0.66605799528853393</c:v>
                </c:pt>
                <c:pt idx="48">
                  <c:v>-6.5359718020929616E-2</c:v>
                </c:pt>
                <c:pt idx="49">
                  <c:v>-0.60533282121807208</c:v>
                </c:pt>
                <c:pt idx="50">
                  <c:v>0.24107437716714306</c:v>
                </c:pt>
                <c:pt idx="51">
                  <c:v>0.47375978751890391</c:v>
                </c:pt>
                <c:pt idx="52">
                  <c:v>0.8475155015853626</c:v>
                </c:pt>
                <c:pt idx="53">
                  <c:v>3.8877690846299474E-2</c:v>
                </c:pt>
                <c:pt idx="54">
                  <c:v>0.19008628676033054</c:v>
                </c:pt>
                <c:pt idx="55">
                  <c:v>1.2638348540251378</c:v>
                </c:pt>
                <c:pt idx="56">
                  <c:v>1.1880694438716077</c:v>
                </c:pt>
                <c:pt idx="57">
                  <c:v>1.1259151158764424E-2</c:v>
                </c:pt>
                <c:pt idx="58">
                  <c:v>0.67985101305292073</c:v>
                </c:pt>
                <c:pt idx="59">
                  <c:v>0.75105517433872682</c:v>
                </c:pt>
                <c:pt idx="60">
                  <c:v>0.16167188484029579</c:v>
                </c:pt>
                <c:pt idx="61">
                  <c:v>9.3092800093341851E-2</c:v>
                </c:pt>
                <c:pt idx="62">
                  <c:v>1.1114321445132378</c:v>
                </c:pt>
                <c:pt idx="63">
                  <c:v>0.81926898663067949</c:v>
                </c:pt>
                <c:pt idx="64">
                  <c:v>0.97253882466215558</c:v>
                </c:pt>
                <c:pt idx="65">
                  <c:v>0.64318217416813861</c:v>
                </c:pt>
                <c:pt idx="66">
                  <c:v>1.560857587933463</c:v>
                </c:pt>
                <c:pt idx="67">
                  <c:v>2.7448799670086026</c:v>
                </c:pt>
                <c:pt idx="68">
                  <c:v>0.96573599111742359</c:v>
                </c:pt>
                <c:pt idx="69">
                  <c:v>0.2772669257136039</c:v>
                </c:pt>
                <c:pt idx="70">
                  <c:v>1.1173085369359652</c:v>
                </c:pt>
                <c:pt idx="71">
                  <c:v>0.5385200940528212</c:v>
                </c:pt>
                <c:pt idx="72">
                  <c:v>0.83770284047447641</c:v>
                </c:pt>
                <c:pt idx="73">
                  <c:v>0.10242572754855749</c:v>
                </c:pt>
                <c:pt idx="74">
                  <c:v>-0.10013458702894144</c:v>
                </c:pt>
                <c:pt idx="75">
                  <c:v>0.15898994962253182</c:v>
                </c:pt>
                <c:pt idx="76">
                  <c:v>-0.1096057518342658</c:v>
                </c:pt>
                <c:pt idx="77">
                  <c:v>-0.10797469928327541</c:v>
                </c:pt>
                <c:pt idx="78">
                  <c:v>-0.7017606908055688</c:v>
                </c:pt>
                <c:pt idx="79">
                  <c:v>-0.65939975296901343</c:v>
                </c:pt>
                <c:pt idx="80">
                  <c:v>-0.47189953324611783</c:v>
                </c:pt>
                <c:pt idx="81">
                  <c:v>-1.4094848414924259</c:v>
                </c:pt>
                <c:pt idx="82">
                  <c:v>-0.74561888362008732</c:v>
                </c:pt>
                <c:pt idx="83">
                  <c:v>-1.3612587033847257</c:v>
                </c:pt>
                <c:pt idx="84">
                  <c:v>-1.3083670825781128</c:v>
                </c:pt>
                <c:pt idx="85">
                  <c:v>0.30551255933961208</c:v>
                </c:pt>
                <c:pt idx="86">
                  <c:v>-1.3517569657293174</c:v>
                </c:pt>
                <c:pt idx="87">
                  <c:v>-0.22273365936441628</c:v>
                </c:pt>
                <c:pt idx="88">
                  <c:v>-0.60367543281213942</c:v>
                </c:pt>
                <c:pt idx="89">
                  <c:v>0.20266278239434271</c:v>
                </c:pt>
                <c:pt idx="90">
                  <c:v>0.88569630203590732</c:v>
                </c:pt>
                <c:pt idx="91">
                  <c:v>-5.0074717014127322E-2</c:v>
                </c:pt>
                <c:pt idx="92">
                  <c:v>0.99451264868439471</c:v>
                </c:pt>
                <c:pt idx="93">
                  <c:v>0.21768363455299156</c:v>
                </c:pt>
                <c:pt idx="94">
                  <c:v>0.17273690663616176</c:v>
                </c:pt>
                <c:pt idx="95">
                  <c:v>0.85557579831275243</c:v>
                </c:pt>
                <c:pt idx="96">
                  <c:v>0.65529600977174907</c:v>
                </c:pt>
                <c:pt idx="97">
                  <c:v>5.8920095999149907E-2</c:v>
                </c:pt>
                <c:pt idx="98">
                  <c:v>0.52274868974827304</c:v>
                </c:pt>
                <c:pt idx="99">
                  <c:v>0.70662852039607615</c:v>
                </c:pt>
                <c:pt idx="100">
                  <c:v>-3.2317025761716515E-2</c:v>
                </c:pt>
                <c:pt idx="101">
                  <c:v>0.52247976703758547</c:v>
                </c:pt>
                <c:pt idx="102">
                  <c:v>-0.27788994608328638</c:v>
                </c:pt>
                <c:pt idx="103">
                  <c:v>-4.5358084245685826E-2</c:v>
                </c:pt>
                <c:pt idx="104">
                  <c:v>-0.62309356052819476</c:v>
                </c:pt>
                <c:pt idx="105">
                  <c:v>-0.46150775766451002</c:v>
                </c:pt>
                <c:pt idx="106">
                  <c:v>0.96931684249503691</c:v>
                </c:pt>
                <c:pt idx="107">
                  <c:v>-2.2997129161839928E-2</c:v>
                </c:pt>
                <c:pt idx="108">
                  <c:v>0.31881268417978365</c:v>
                </c:pt>
                <c:pt idx="109">
                  <c:v>0.42982678134782804</c:v>
                </c:pt>
                <c:pt idx="110">
                  <c:v>-1.0474707439011757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1.1150325331524735</c:v>
                </c:pt>
                <c:pt idx="1">
                  <c:v>0.93429709494212521</c:v>
                </c:pt>
                <c:pt idx="2">
                  <c:v>0.70146546904617946</c:v>
                </c:pt>
                <c:pt idx="3">
                  <c:v>0.2321332332895327</c:v>
                </c:pt>
                <c:pt idx="4">
                  <c:v>0.30123660129681418</c:v>
                </c:pt>
                <c:pt idx="5">
                  <c:v>0.99990435990288828</c:v>
                </c:pt>
                <c:pt idx="6">
                  <c:v>0.92393685781159629</c:v>
                </c:pt>
                <c:pt idx="7">
                  <c:v>0.11790199274749008</c:v>
                </c:pt>
                <c:pt idx="8">
                  <c:v>-1.9204998210286535</c:v>
                </c:pt>
                <c:pt idx="9">
                  <c:v>-1.3560786930658253</c:v>
                </c:pt>
                <c:pt idx="10">
                  <c:v>-0.69589875124845091</c:v>
                </c:pt>
                <c:pt idx="11">
                  <c:v>-0.67538429884705187</c:v>
                </c:pt>
                <c:pt idx="12">
                  <c:v>1.0192999881552267</c:v>
                </c:pt>
                <c:pt idx="13">
                  <c:v>2.4344234604137247</c:v>
                </c:pt>
                <c:pt idx="14">
                  <c:v>1.3043143265933494</c:v>
                </c:pt>
                <c:pt idx="15">
                  <c:v>1.0877489948538293</c:v>
                </c:pt>
                <c:pt idx="16">
                  <c:v>0.97281453458353018</c:v>
                </c:pt>
                <c:pt idx="17">
                  <c:v>-0.3574809742242227</c:v>
                </c:pt>
                <c:pt idx="18">
                  <c:v>2.1849179621088464</c:v>
                </c:pt>
                <c:pt idx="19">
                  <c:v>2.6428791798133151</c:v>
                </c:pt>
                <c:pt idx="20">
                  <c:v>1.7266096143797212</c:v>
                </c:pt>
                <c:pt idx="21">
                  <c:v>1.6804682172782452</c:v>
                </c:pt>
                <c:pt idx="22">
                  <c:v>-0.56038768526155158</c:v>
                </c:pt>
                <c:pt idx="23">
                  <c:v>1.2984693345012317</c:v>
                </c:pt>
                <c:pt idx="24">
                  <c:v>0.24814727808953924</c:v>
                </c:pt>
                <c:pt idx="25">
                  <c:v>1.5660397423881047</c:v>
                </c:pt>
                <c:pt idx="26">
                  <c:v>0.48572598524550042</c:v>
                </c:pt>
                <c:pt idx="27">
                  <c:v>0.86922270091487897</c:v>
                </c:pt>
                <c:pt idx="28">
                  <c:v>-0.33969708545239624</c:v>
                </c:pt>
                <c:pt idx="29">
                  <c:v>-0.5158722063925526</c:v>
                </c:pt>
                <c:pt idx="30">
                  <c:v>-0.74859194145884667</c:v>
                </c:pt>
                <c:pt idx="31">
                  <c:v>0.534860381867444</c:v>
                </c:pt>
                <c:pt idx="32">
                  <c:v>-1.6123734544615642</c:v>
                </c:pt>
                <c:pt idx="33">
                  <c:v>0.31318922959682527</c:v>
                </c:pt>
                <c:pt idx="34">
                  <c:v>1.0385969218240469</c:v>
                </c:pt>
                <c:pt idx="35">
                  <c:v>1.1455369491014165</c:v>
                </c:pt>
                <c:pt idx="36">
                  <c:v>2.8453272266053595</c:v>
                </c:pt>
                <c:pt idx="37">
                  <c:v>1.9580602455572305</c:v>
                </c:pt>
                <c:pt idx="38">
                  <c:v>0.95902139271068287</c:v>
                </c:pt>
                <c:pt idx="39">
                  <c:v>2.1652870839484679</c:v>
                </c:pt>
                <c:pt idx="40">
                  <c:v>-1.8104623392785693E-2</c:v>
                </c:pt>
                <c:pt idx="41">
                  <c:v>-0.61362411846333087</c:v>
                </c:pt>
                <c:pt idx="42">
                  <c:v>-0.79230895942976576</c:v>
                </c:pt>
                <c:pt idx="43">
                  <c:v>2.1287475412159731</c:v>
                </c:pt>
                <c:pt idx="44">
                  <c:v>-0.53238967049501074</c:v>
                </c:pt>
                <c:pt idx="45">
                  <c:v>0.2073420390790873</c:v>
                </c:pt>
                <c:pt idx="46">
                  <c:v>-0.16602436728237141</c:v>
                </c:pt>
                <c:pt idx="47">
                  <c:v>0.14107900036238119</c:v>
                </c:pt>
                <c:pt idx="48">
                  <c:v>1.927851975225134</c:v>
                </c:pt>
                <c:pt idx="49">
                  <c:v>0.82962287821023961</c:v>
                </c:pt>
                <c:pt idx="50">
                  <c:v>0.339510994546384</c:v>
                </c:pt>
                <c:pt idx="51">
                  <c:v>0.36290424079868749</c:v>
                </c:pt>
                <c:pt idx="52">
                  <c:v>-0.32539789600845076</c:v>
                </c:pt>
                <c:pt idx="53">
                  <c:v>0.71041707656358444</c:v>
                </c:pt>
                <c:pt idx="54">
                  <c:v>-0.38092216918151234</c:v>
                </c:pt>
                <c:pt idx="55">
                  <c:v>0.74381999672750088</c:v>
                </c:pt>
                <c:pt idx="56">
                  <c:v>0.93877067972804928</c:v>
                </c:pt>
                <c:pt idx="57">
                  <c:v>1.2832733109461891</c:v>
                </c:pt>
                <c:pt idx="58">
                  <c:v>1.1185615675019138</c:v>
                </c:pt>
                <c:pt idx="59">
                  <c:v>0.97228652052264664</c:v>
                </c:pt>
                <c:pt idx="60">
                  <c:v>1.1756261318108698</c:v>
                </c:pt>
                <c:pt idx="61">
                  <c:v>3.1646528499357709</c:v>
                </c:pt>
                <c:pt idx="62">
                  <c:v>1.1089181245975785</c:v>
                </c:pt>
                <c:pt idx="63">
                  <c:v>2.1478423337156793</c:v>
                </c:pt>
                <c:pt idx="64">
                  <c:v>0.31146815546575507</c:v>
                </c:pt>
                <c:pt idx="65">
                  <c:v>-0.19727803054286672</c:v>
                </c:pt>
                <c:pt idx="66">
                  <c:v>0.72428256963047422</c:v>
                </c:pt>
                <c:pt idx="67">
                  <c:v>0.17491212274372989</c:v>
                </c:pt>
                <c:pt idx="68">
                  <c:v>-0.28042076417365708</c:v>
                </c:pt>
                <c:pt idx="69">
                  <c:v>0.97710650548603184</c:v>
                </c:pt>
                <c:pt idx="70">
                  <c:v>1.9902983520660937</c:v>
                </c:pt>
                <c:pt idx="71">
                  <c:v>1.533878465088514</c:v>
                </c:pt>
                <c:pt idx="72">
                  <c:v>2.2426220952502081</c:v>
                </c:pt>
                <c:pt idx="73">
                  <c:v>0.66621084297776911</c:v>
                </c:pt>
                <c:pt idx="74">
                  <c:v>-0.28919781727037541</c:v>
                </c:pt>
                <c:pt idx="75">
                  <c:v>0.82433823744753887</c:v>
                </c:pt>
                <c:pt idx="76">
                  <c:v>0.58586977677913088</c:v>
                </c:pt>
                <c:pt idx="77">
                  <c:v>1.5202092579454121</c:v>
                </c:pt>
                <c:pt idx="78">
                  <c:v>1.2916450481742547</c:v>
                </c:pt>
                <c:pt idx="79">
                  <c:v>0.72985103851096333</c:v>
                </c:pt>
                <c:pt idx="80">
                  <c:v>-2.5969034077919721E-2</c:v>
                </c:pt>
                <c:pt idx="81">
                  <c:v>0.19524629332330823</c:v>
                </c:pt>
                <c:pt idx="82">
                  <c:v>1.6535225496607828</c:v>
                </c:pt>
                <c:pt idx="83">
                  <c:v>2.7502453498697284</c:v>
                </c:pt>
                <c:pt idx="84">
                  <c:v>1.771640708873691</c:v>
                </c:pt>
                <c:pt idx="85">
                  <c:v>1.6873482980050112</c:v>
                </c:pt>
                <c:pt idx="86">
                  <c:v>0.7978552352963717</c:v>
                </c:pt>
                <c:pt idx="87">
                  <c:v>1.0613189929726197</c:v>
                </c:pt>
                <c:pt idx="88">
                  <c:v>-0.67917000663736782</c:v>
                </c:pt>
                <c:pt idx="89">
                  <c:v>0.82084728599846435</c:v>
                </c:pt>
                <c:pt idx="90">
                  <c:v>0.17475312565896653</c:v>
                </c:pt>
                <c:pt idx="91">
                  <c:v>0.83827672188392377</c:v>
                </c:pt>
                <c:pt idx="92">
                  <c:v>1.0138103999640464</c:v>
                </c:pt>
                <c:pt idx="93">
                  <c:v>1.3178317683082796</c:v>
                </c:pt>
                <c:pt idx="94">
                  <c:v>2.2370600884207765</c:v>
                </c:pt>
                <c:pt idx="95">
                  <c:v>2.132710536231063</c:v>
                </c:pt>
                <c:pt idx="96">
                  <c:v>1.4583407378947391</c:v>
                </c:pt>
                <c:pt idx="97">
                  <c:v>1.3594347204531094</c:v>
                </c:pt>
                <c:pt idx="98">
                  <c:v>1.7771897587932346</c:v>
                </c:pt>
                <c:pt idx="99">
                  <c:v>0.86712627318128299</c:v>
                </c:pt>
                <c:pt idx="100">
                  <c:v>-0.53952896112225313</c:v>
                </c:pt>
                <c:pt idx="101">
                  <c:v>0.49652539673491697</c:v>
                </c:pt>
                <c:pt idx="102">
                  <c:v>0.12442862041994648</c:v>
                </c:pt>
                <c:pt idx="103">
                  <c:v>0.85350859622036535</c:v>
                </c:pt>
                <c:pt idx="104">
                  <c:v>0.67982159013870225</c:v>
                </c:pt>
                <c:pt idx="105">
                  <c:v>0.83711712025392149</c:v>
                </c:pt>
                <c:pt idx="106">
                  <c:v>2.1096256082062279</c:v>
                </c:pt>
                <c:pt idx="107">
                  <c:v>1.6957389727340351</c:v>
                </c:pt>
                <c:pt idx="108">
                  <c:v>2.5021081661856011</c:v>
                </c:pt>
                <c:pt idx="109">
                  <c:v>1.6698769203770087</c:v>
                </c:pt>
                <c:pt idx="110">
                  <c:v>2.7508587310048784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-0.19134781593130137</c:v>
                </c:pt>
                <c:pt idx="1">
                  <c:v>0.86695603527703635</c:v>
                </c:pt>
                <c:pt idx="2">
                  <c:v>0.78749621695463812</c:v>
                </c:pt>
                <c:pt idx="3">
                  <c:v>-0.11961924637317158</c:v>
                </c:pt>
                <c:pt idx="4">
                  <c:v>-1.1910519321253137</c:v>
                </c:pt>
                <c:pt idx="5">
                  <c:v>-8.2402337750807644E-2</c:v>
                </c:pt>
                <c:pt idx="6">
                  <c:v>0.71181258216406074</c:v>
                </c:pt>
                <c:pt idx="7">
                  <c:v>-0.33099446366156354</c:v>
                </c:pt>
                <c:pt idx="8">
                  <c:v>0.1858394461375959</c:v>
                </c:pt>
                <c:pt idx="9">
                  <c:v>3.8919734654561652E-2</c:v>
                </c:pt>
                <c:pt idx="10">
                  <c:v>-0.47192977001752667</c:v>
                </c:pt>
                <c:pt idx="11">
                  <c:v>-0.55947478827544339</c:v>
                </c:pt>
                <c:pt idx="12">
                  <c:v>-0.61538078480100622</c:v>
                </c:pt>
                <c:pt idx="13">
                  <c:v>-1.0226954560827901</c:v>
                </c:pt>
                <c:pt idx="14">
                  <c:v>-0.93666237657817009</c:v>
                </c:pt>
                <c:pt idx="15">
                  <c:v>-0.24538521198025845</c:v>
                </c:pt>
                <c:pt idx="16">
                  <c:v>0.38478437744915628</c:v>
                </c:pt>
                <c:pt idx="17">
                  <c:v>-1.4671399453926413</c:v>
                </c:pt>
                <c:pt idx="18">
                  <c:v>-0.28332568711475453</c:v>
                </c:pt>
                <c:pt idx="19">
                  <c:v>0.42047651198790414</c:v>
                </c:pt>
                <c:pt idx="20">
                  <c:v>-1.7325352790765216</c:v>
                </c:pt>
                <c:pt idx="21">
                  <c:v>0.12940762000924691</c:v>
                </c:pt>
                <c:pt idx="22">
                  <c:v>-0.85394837832588033</c:v>
                </c:pt>
                <c:pt idx="23">
                  <c:v>-1.1525433598474843</c:v>
                </c:pt>
                <c:pt idx="24">
                  <c:v>-1.3876457899748955</c:v>
                </c:pt>
                <c:pt idx="25">
                  <c:v>-0.75423624398170142</c:v>
                </c:pt>
                <c:pt idx="26">
                  <c:v>-0.44633012706121267</c:v>
                </c:pt>
                <c:pt idx="27">
                  <c:v>-1.8404067847391563</c:v>
                </c:pt>
                <c:pt idx="28">
                  <c:v>-1.2395803126251987</c:v>
                </c:pt>
                <c:pt idx="29">
                  <c:v>-0.28102441151637503</c:v>
                </c:pt>
                <c:pt idx="30">
                  <c:v>-0.3651620162972174</c:v>
                </c:pt>
                <c:pt idx="31">
                  <c:v>-1.5772326902660636</c:v>
                </c:pt>
                <c:pt idx="32">
                  <c:v>-1.153972316934488</c:v>
                </c:pt>
                <c:pt idx="33">
                  <c:v>-1.6153207880351024</c:v>
                </c:pt>
                <c:pt idx="34">
                  <c:v>-1.4677188941775769</c:v>
                </c:pt>
                <c:pt idx="35">
                  <c:v>0.2840957134177382</c:v>
                </c:pt>
                <c:pt idx="36">
                  <c:v>-0.52030494026357788</c:v>
                </c:pt>
                <c:pt idx="37">
                  <c:v>-1.4567755994342277</c:v>
                </c:pt>
                <c:pt idx="38">
                  <c:v>-1.6604830050057122</c:v>
                </c:pt>
                <c:pt idx="39">
                  <c:v>-1.2716515919293925</c:v>
                </c:pt>
                <c:pt idx="40">
                  <c:v>0.2281941070208125</c:v>
                </c:pt>
                <c:pt idx="41">
                  <c:v>-0.64122961471983786</c:v>
                </c:pt>
                <c:pt idx="42">
                  <c:v>-1.1676573858003851</c:v>
                </c:pt>
                <c:pt idx="43">
                  <c:v>-2.3678707741813958</c:v>
                </c:pt>
                <c:pt idx="44">
                  <c:v>-7.6283669107066299E-2</c:v>
                </c:pt>
                <c:pt idx="45">
                  <c:v>-2.0815115151444403</c:v>
                </c:pt>
                <c:pt idx="46">
                  <c:v>-0.73857452494588605</c:v>
                </c:pt>
                <c:pt idx="47">
                  <c:v>-0.72689303496881741</c:v>
                </c:pt>
                <c:pt idx="48">
                  <c:v>-1.398649995217734</c:v>
                </c:pt>
                <c:pt idx="49">
                  <c:v>-0.63506313627254674</c:v>
                </c:pt>
                <c:pt idx="50">
                  <c:v>-0.86911755074417907</c:v>
                </c:pt>
                <c:pt idx="51">
                  <c:v>-1.6910071791046324</c:v>
                </c:pt>
                <c:pt idx="52">
                  <c:v>0.3778716479849949</c:v>
                </c:pt>
                <c:pt idx="53">
                  <c:v>-1.143115289487997</c:v>
                </c:pt>
                <c:pt idx="54">
                  <c:v>-1.175595742109965</c:v>
                </c:pt>
                <c:pt idx="55">
                  <c:v>-0.74990363783887404</c:v>
                </c:pt>
                <c:pt idx="56">
                  <c:v>-0.55769720105692389</c:v>
                </c:pt>
                <c:pt idx="57">
                  <c:v>-0.3572013046759368</c:v>
                </c:pt>
                <c:pt idx="58">
                  <c:v>-0.19913988552904602</c:v>
                </c:pt>
                <c:pt idx="59">
                  <c:v>-0.95342295712654113</c:v>
                </c:pt>
                <c:pt idx="60">
                  <c:v>0.64072266018358626</c:v>
                </c:pt>
                <c:pt idx="61">
                  <c:v>-1.2321818852344721</c:v>
                </c:pt>
                <c:pt idx="62">
                  <c:v>0.42710413067438002</c:v>
                </c:pt>
                <c:pt idx="63">
                  <c:v>0.35637694421641802</c:v>
                </c:pt>
                <c:pt idx="64">
                  <c:v>-0.8264865013944942</c:v>
                </c:pt>
                <c:pt idx="65">
                  <c:v>-1.2483918484331498</c:v>
                </c:pt>
                <c:pt idx="66">
                  <c:v>-0.75485067788028726</c:v>
                </c:pt>
                <c:pt idx="67">
                  <c:v>-7.8334413716860368E-2</c:v>
                </c:pt>
                <c:pt idx="68">
                  <c:v>0.38428814682500401</c:v>
                </c:pt>
                <c:pt idx="69">
                  <c:v>-0.38478519164618485</c:v>
                </c:pt>
                <c:pt idx="70">
                  <c:v>1.1139296444973579</c:v>
                </c:pt>
                <c:pt idx="71">
                  <c:v>-0.66300868837656413</c:v>
                </c:pt>
                <c:pt idx="72">
                  <c:v>0.3671574237276804</c:v>
                </c:pt>
                <c:pt idx="73">
                  <c:v>-1.1897221324509866</c:v>
                </c:pt>
                <c:pt idx="74">
                  <c:v>0.27028373704944703</c:v>
                </c:pt>
                <c:pt idx="75">
                  <c:v>-0.46077517877342727</c:v>
                </c:pt>
                <c:pt idx="76">
                  <c:v>-0.8481306884307056</c:v>
                </c:pt>
                <c:pt idx="77">
                  <c:v>-7.5993843322406815E-2</c:v>
                </c:pt>
                <c:pt idx="78">
                  <c:v>-0.23060958363194747</c:v>
                </c:pt>
                <c:pt idx="79">
                  <c:v>-0.30081867435979076</c:v>
                </c:pt>
                <c:pt idx="80">
                  <c:v>-0.17134134735457529</c:v>
                </c:pt>
                <c:pt idx="81">
                  <c:v>-0.20363006707287656</c:v>
                </c:pt>
                <c:pt idx="82">
                  <c:v>0.61830371203143741</c:v>
                </c:pt>
                <c:pt idx="83">
                  <c:v>0.37383052875885114</c:v>
                </c:pt>
                <c:pt idx="84">
                  <c:v>0.3960455965400721</c:v>
                </c:pt>
                <c:pt idx="85">
                  <c:v>-1.0484212189971327</c:v>
                </c:pt>
                <c:pt idx="86">
                  <c:v>-0.44435349155306292</c:v>
                </c:pt>
                <c:pt idx="87">
                  <c:v>9.5356081301562354E-2</c:v>
                </c:pt>
                <c:pt idx="88">
                  <c:v>-0.70792000315537207</c:v>
                </c:pt>
                <c:pt idx="89">
                  <c:v>1.3968650190346907</c:v>
                </c:pt>
                <c:pt idx="90">
                  <c:v>-0.15129949935990789</c:v>
                </c:pt>
                <c:pt idx="91">
                  <c:v>0.5853881539880369</c:v>
                </c:pt>
                <c:pt idx="92">
                  <c:v>0.10145241618545849</c:v>
                </c:pt>
                <c:pt idx="93">
                  <c:v>1.292054124802424</c:v>
                </c:pt>
                <c:pt idx="94">
                  <c:v>-0.58272966418706662</c:v>
                </c:pt>
                <c:pt idx="95">
                  <c:v>0.68573239963383792</c:v>
                </c:pt>
                <c:pt idx="96">
                  <c:v>0.46104554005339665</c:v>
                </c:pt>
                <c:pt idx="97">
                  <c:v>0.44694172523465064</c:v>
                </c:pt>
                <c:pt idx="98">
                  <c:v>0.16530124316116407</c:v>
                </c:pt>
                <c:pt idx="99">
                  <c:v>1.5967500785168405</c:v>
                </c:pt>
                <c:pt idx="100">
                  <c:v>0.41332875266752261</c:v>
                </c:pt>
                <c:pt idx="101">
                  <c:v>0.2758643665315092</c:v>
                </c:pt>
                <c:pt idx="102">
                  <c:v>1.701215981560122</c:v>
                </c:pt>
                <c:pt idx="103">
                  <c:v>0.12516382284056299</c:v>
                </c:pt>
                <c:pt idx="104">
                  <c:v>1.6867196379673381</c:v>
                </c:pt>
                <c:pt idx="105">
                  <c:v>1.1011461031551431</c:v>
                </c:pt>
                <c:pt idx="106">
                  <c:v>0.4996363153676685</c:v>
                </c:pt>
                <c:pt idx="107">
                  <c:v>0.6452911289955805</c:v>
                </c:pt>
                <c:pt idx="108">
                  <c:v>0.70560874131844753</c:v>
                </c:pt>
                <c:pt idx="109">
                  <c:v>0.74650364651957135</c:v>
                </c:pt>
                <c:pt idx="110">
                  <c:v>0.78139519002018032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-9.1317669435093035E-2</c:v>
                </c:pt>
                <c:pt idx="1">
                  <c:v>-0.32887670885303488</c:v>
                </c:pt>
                <c:pt idx="2">
                  <c:v>0.40403411113986798</c:v>
                </c:pt>
                <c:pt idx="3">
                  <c:v>0.8474752918162104</c:v>
                </c:pt>
                <c:pt idx="4">
                  <c:v>1.282659302101683</c:v>
                </c:pt>
                <c:pt idx="5">
                  <c:v>0.7625266320837063</c:v>
                </c:pt>
                <c:pt idx="6">
                  <c:v>-0.93656838822867872</c:v>
                </c:pt>
                <c:pt idx="7">
                  <c:v>-0.61764498601292095</c:v>
                </c:pt>
                <c:pt idx="8">
                  <c:v>-0.77200719380799143</c:v>
                </c:pt>
                <c:pt idx="9">
                  <c:v>-0.97047476909183306</c:v>
                </c:pt>
                <c:pt idx="10">
                  <c:v>-0.76384813587147726</c:v>
                </c:pt>
                <c:pt idx="11">
                  <c:v>-1.1649872453072212</c:v>
                </c:pt>
                <c:pt idx="12">
                  <c:v>-1.527772929581007</c:v>
                </c:pt>
                <c:pt idx="13">
                  <c:v>-2.0472073836247215</c:v>
                </c:pt>
                <c:pt idx="14">
                  <c:v>-1.6244218833346618</c:v>
                </c:pt>
                <c:pt idx="15">
                  <c:v>-2.0336055678140479</c:v>
                </c:pt>
                <c:pt idx="16">
                  <c:v>-1.7503350274301328</c:v>
                </c:pt>
                <c:pt idx="17">
                  <c:v>-2.1450258422578816</c:v>
                </c:pt>
                <c:pt idx="18">
                  <c:v>-2.1138807908956663</c:v>
                </c:pt>
                <c:pt idx="19">
                  <c:v>-0.76181483339575495</c:v>
                </c:pt>
                <c:pt idx="20">
                  <c:v>-1.1346683240449338</c:v>
                </c:pt>
                <c:pt idx="21">
                  <c:v>-1.0934258676877684</c:v>
                </c:pt>
                <c:pt idx="22">
                  <c:v>-0.61875339560213849</c:v>
                </c:pt>
                <c:pt idx="23">
                  <c:v>0.22257326051783427</c:v>
                </c:pt>
                <c:pt idx="24">
                  <c:v>-0.34044817561320873</c:v>
                </c:pt>
                <c:pt idx="25">
                  <c:v>0.67455762576703082</c:v>
                </c:pt>
                <c:pt idx="26">
                  <c:v>1.0571617249865894</c:v>
                </c:pt>
                <c:pt idx="27">
                  <c:v>0.86202191422085472</c:v>
                </c:pt>
                <c:pt idx="28">
                  <c:v>0.15060276446260423</c:v>
                </c:pt>
                <c:pt idx="29">
                  <c:v>-0.57003228809141249</c:v>
                </c:pt>
                <c:pt idx="30">
                  <c:v>-1.0706797338044676</c:v>
                </c:pt>
                <c:pt idx="31">
                  <c:v>-0.85610456641956323</c:v>
                </c:pt>
                <c:pt idx="32">
                  <c:v>-1.7142535850874232</c:v>
                </c:pt>
                <c:pt idx="33">
                  <c:v>-1.0045047205494979</c:v>
                </c:pt>
                <c:pt idx="34">
                  <c:v>-2.1794552123311828</c:v>
                </c:pt>
                <c:pt idx="35">
                  <c:v>-2.2949188019991169</c:v>
                </c:pt>
                <c:pt idx="36">
                  <c:v>-2.2878562113377927</c:v>
                </c:pt>
                <c:pt idx="37">
                  <c:v>-2.1361209208410523</c:v>
                </c:pt>
                <c:pt idx="38">
                  <c:v>-2.9713376936024889</c:v>
                </c:pt>
                <c:pt idx="39">
                  <c:v>-2.1894412645673418</c:v>
                </c:pt>
                <c:pt idx="40">
                  <c:v>-1.9907338425634291</c:v>
                </c:pt>
                <c:pt idx="41">
                  <c:v>-1.9705185296385972</c:v>
                </c:pt>
                <c:pt idx="42">
                  <c:v>-2.0067526895194421</c:v>
                </c:pt>
                <c:pt idx="43">
                  <c:v>-2.1473037049061228</c:v>
                </c:pt>
                <c:pt idx="44">
                  <c:v>-1.7251830446949727</c:v>
                </c:pt>
                <c:pt idx="45">
                  <c:v>-1.8950952171484479</c:v>
                </c:pt>
                <c:pt idx="46">
                  <c:v>-2.1710957642213136</c:v>
                </c:pt>
                <c:pt idx="47">
                  <c:v>-2.0339309364584683</c:v>
                </c:pt>
                <c:pt idx="48">
                  <c:v>-1.7371205454420109</c:v>
                </c:pt>
                <c:pt idx="49">
                  <c:v>-0.43170375147559031</c:v>
                </c:pt>
                <c:pt idx="50">
                  <c:v>-0.68343258474230772</c:v>
                </c:pt>
                <c:pt idx="51">
                  <c:v>-1.5067807936691451</c:v>
                </c:pt>
                <c:pt idx="52">
                  <c:v>-0.8468572024954889</c:v>
                </c:pt>
                <c:pt idx="53">
                  <c:v>-1.1803811473023285</c:v>
                </c:pt>
                <c:pt idx="54">
                  <c:v>-1.5992483485415847</c:v>
                </c:pt>
                <c:pt idx="55">
                  <c:v>-1.7164283128197386</c:v>
                </c:pt>
                <c:pt idx="56">
                  <c:v>-1.6801349462309152</c:v>
                </c:pt>
                <c:pt idx="57">
                  <c:v>-1.7481900294694157</c:v>
                </c:pt>
                <c:pt idx="58">
                  <c:v>-1.993692764556402</c:v>
                </c:pt>
                <c:pt idx="59">
                  <c:v>-0.99202429237767875</c:v>
                </c:pt>
                <c:pt idx="60">
                  <c:v>-1.1753465110506656</c:v>
                </c:pt>
                <c:pt idx="61">
                  <c:v>-0.74204350966716204</c:v>
                </c:pt>
                <c:pt idx="62">
                  <c:v>5.9874736286158695E-3</c:v>
                </c:pt>
                <c:pt idx="63">
                  <c:v>-0.14691977010891358</c:v>
                </c:pt>
                <c:pt idx="64">
                  <c:v>-0.51567012245574195</c:v>
                </c:pt>
                <c:pt idx="65">
                  <c:v>-0.59234929447461748</c:v>
                </c:pt>
                <c:pt idx="66">
                  <c:v>-0.33310863758908038</c:v>
                </c:pt>
                <c:pt idx="67">
                  <c:v>-1.0471083595099901</c:v>
                </c:pt>
                <c:pt idx="68">
                  <c:v>-0.41446168558676827</c:v>
                </c:pt>
                <c:pt idx="69">
                  <c:v>-0.59827582105782551</c:v>
                </c:pt>
                <c:pt idx="70">
                  <c:v>-1.3925519276496001</c:v>
                </c:pt>
                <c:pt idx="71">
                  <c:v>-1.7241149663518629</c:v>
                </c:pt>
                <c:pt idx="72">
                  <c:v>-1.4508574216682071</c:v>
                </c:pt>
                <c:pt idx="73">
                  <c:v>-0.95603786066834007</c:v>
                </c:pt>
                <c:pt idx="74">
                  <c:v>-0.71482434692012475</c:v>
                </c:pt>
                <c:pt idx="75">
                  <c:v>-0.43621891317520795</c:v>
                </c:pt>
                <c:pt idx="76">
                  <c:v>-0.18053531034822645</c:v>
                </c:pt>
                <c:pt idx="77">
                  <c:v>0.25481154076115781</c:v>
                </c:pt>
                <c:pt idx="78">
                  <c:v>0.30034826245357737</c:v>
                </c:pt>
                <c:pt idx="79">
                  <c:v>1.2084415322686317</c:v>
                </c:pt>
                <c:pt idx="80">
                  <c:v>0.9342868872715846</c:v>
                </c:pt>
                <c:pt idx="81">
                  <c:v>0.73100879146153652</c:v>
                </c:pt>
                <c:pt idx="82">
                  <c:v>0.91925148250646938</c:v>
                </c:pt>
                <c:pt idx="83">
                  <c:v>1.1489971121915723</c:v>
                </c:pt>
                <c:pt idx="84">
                  <c:v>0.65864886750006246</c:v>
                </c:pt>
                <c:pt idx="85">
                  <c:v>0.52437992704086644</c:v>
                </c:pt>
                <c:pt idx="86">
                  <c:v>9.5987594319738287E-2</c:v>
                </c:pt>
                <c:pt idx="87">
                  <c:v>0.53504804113077431</c:v>
                </c:pt>
                <c:pt idx="88">
                  <c:v>0.66212078274985064</c:v>
                </c:pt>
                <c:pt idx="89">
                  <c:v>1.165870622310442</c:v>
                </c:pt>
                <c:pt idx="90">
                  <c:v>2.3160838071800134</c:v>
                </c:pt>
                <c:pt idx="91">
                  <c:v>1.8183472862033578</c:v>
                </c:pt>
                <c:pt idx="92">
                  <c:v>0.63939296842771653</c:v>
                </c:pt>
                <c:pt idx="93">
                  <c:v>0.67900957342920731</c:v>
                </c:pt>
                <c:pt idx="94">
                  <c:v>1.231723339099198</c:v>
                </c:pt>
                <c:pt idx="95">
                  <c:v>0.34764098682783673</c:v>
                </c:pt>
                <c:pt idx="96">
                  <c:v>0.17228228901861914</c:v>
                </c:pt>
                <c:pt idx="97">
                  <c:v>-0.43498189509848273</c:v>
                </c:pt>
                <c:pt idx="98">
                  <c:v>4.4280977880707922E-2</c:v>
                </c:pt>
                <c:pt idx="99">
                  <c:v>1.4772913963600086E-2</c:v>
                </c:pt>
                <c:pt idx="100">
                  <c:v>-0.25990829255164816</c:v>
                </c:pt>
                <c:pt idx="101">
                  <c:v>-0.58707959309909641</c:v>
                </c:pt>
                <c:pt idx="102">
                  <c:v>-0.30694955748908631</c:v>
                </c:pt>
                <c:pt idx="103">
                  <c:v>-0.57987822239843512</c:v>
                </c:pt>
                <c:pt idx="104">
                  <c:v>-8.0591698545964902E-2</c:v>
                </c:pt>
                <c:pt idx="105">
                  <c:v>-0.17736842266415001</c:v>
                </c:pt>
                <c:pt idx="106">
                  <c:v>-0.48217476573112172</c:v>
                </c:pt>
                <c:pt idx="107">
                  <c:v>-0.2663482808163643</c:v>
                </c:pt>
                <c:pt idx="108">
                  <c:v>4.481775548459313E-2</c:v>
                </c:pt>
                <c:pt idx="109">
                  <c:v>0.20944316631532053</c:v>
                </c:pt>
                <c:pt idx="110">
                  <c:v>0.11656529224423479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0.19281508577834466</c:v>
                </c:pt>
                <c:pt idx="1">
                  <c:v>0.23477831316359205</c:v>
                </c:pt>
                <c:pt idx="2">
                  <c:v>5.119640163579775E-2</c:v>
                </c:pt>
                <c:pt idx="3">
                  <c:v>0.46240680016492824</c:v>
                </c:pt>
                <c:pt idx="4">
                  <c:v>0.35553710594753762</c:v>
                </c:pt>
                <c:pt idx="5">
                  <c:v>-0.13750047825596504</c:v>
                </c:pt>
                <c:pt idx="6">
                  <c:v>0.32183238902455896</c:v>
                </c:pt>
                <c:pt idx="7">
                  <c:v>-0.4837924588337536</c:v>
                </c:pt>
                <c:pt idx="8">
                  <c:v>-9.7915415225990871E-2</c:v>
                </c:pt>
                <c:pt idx="9">
                  <c:v>-0.47176434445708826</c:v>
                </c:pt>
                <c:pt idx="10">
                  <c:v>-3.539992413105713E-2</c:v>
                </c:pt>
                <c:pt idx="11">
                  <c:v>-0.35941633856860272</c:v>
                </c:pt>
                <c:pt idx="12">
                  <c:v>-0.94098137798017656</c:v>
                </c:pt>
                <c:pt idx="13">
                  <c:v>-0.63107214018017399</c:v>
                </c:pt>
                <c:pt idx="14">
                  <c:v>-0.37253750632678112</c:v>
                </c:pt>
                <c:pt idx="15">
                  <c:v>-7.0627014837732593E-2</c:v>
                </c:pt>
                <c:pt idx="16">
                  <c:v>0.6685677623168359</c:v>
                </c:pt>
                <c:pt idx="17">
                  <c:v>0.25081386476378464</c:v>
                </c:pt>
                <c:pt idx="18">
                  <c:v>0.59788824015019559</c:v>
                </c:pt>
                <c:pt idx="19">
                  <c:v>-0.11580815777845342</c:v>
                </c:pt>
                <c:pt idx="20">
                  <c:v>-0.3254738763161949</c:v>
                </c:pt>
                <c:pt idx="21">
                  <c:v>-1.0322074180970016</c:v>
                </c:pt>
                <c:pt idx="22">
                  <c:v>-1.1561938933605957</c:v>
                </c:pt>
                <c:pt idx="23">
                  <c:v>-1.1250849905236855</c:v>
                </c:pt>
                <c:pt idx="24">
                  <c:v>-1.2821150300859039</c:v>
                </c:pt>
                <c:pt idx="25">
                  <c:v>-1.6412399101596185</c:v>
                </c:pt>
                <c:pt idx="26">
                  <c:v>-0.58988492488785726</c:v>
                </c:pt>
                <c:pt idx="27">
                  <c:v>-0.54635343776100376</c:v>
                </c:pt>
                <c:pt idx="28">
                  <c:v>-1.1759153666551314</c:v>
                </c:pt>
                <c:pt idx="29">
                  <c:v>0.12861454999498928</c:v>
                </c:pt>
                <c:pt idx="30">
                  <c:v>-0.10280612952671045</c:v>
                </c:pt>
                <c:pt idx="31">
                  <c:v>0.63625502647695831</c:v>
                </c:pt>
                <c:pt idx="32">
                  <c:v>0.49896272138979392</c:v>
                </c:pt>
                <c:pt idx="33">
                  <c:v>0.71490609930784876</c:v>
                </c:pt>
                <c:pt idx="34">
                  <c:v>0.91829025760708127</c:v>
                </c:pt>
                <c:pt idx="35">
                  <c:v>0.49877899831310779</c:v>
                </c:pt>
                <c:pt idx="36">
                  <c:v>0.97157254842028562</c:v>
                </c:pt>
                <c:pt idx="37">
                  <c:v>0.93164144839656682</c:v>
                </c:pt>
                <c:pt idx="38">
                  <c:v>0.81805525334928153</c:v>
                </c:pt>
                <c:pt idx="39">
                  <c:v>1.0422199114162698</c:v>
                </c:pt>
                <c:pt idx="40">
                  <c:v>1.0700301946120583</c:v>
                </c:pt>
                <c:pt idx="41">
                  <c:v>0.56409239258621335</c:v>
                </c:pt>
                <c:pt idx="42">
                  <c:v>0.64002343166136233</c:v>
                </c:pt>
                <c:pt idx="43">
                  <c:v>0.86757477606837863</c:v>
                </c:pt>
                <c:pt idx="44">
                  <c:v>0.77832471725218222</c:v>
                </c:pt>
                <c:pt idx="45">
                  <c:v>0.37439725776379956</c:v>
                </c:pt>
                <c:pt idx="46">
                  <c:v>0.52427054553802532</c:v>
                </c:pt>
                <c:pt idx="47">
                  <c:v>-7.1160025236805336E-3</c:v>
                </c:pt>
                <c:pt idx="48">
                  <c:v>-0.34102690321628953</c:v>
                </c:pt>
                <c:pt idx="49">
                  <c:v>-0.55224746555756032</c:v>
                </c:pt>
                <c:pt idx="50">
                  <c:v>0.45173278841035108</c:v>
                </c:pt>
                <c:pt idx="51">
                  <c:v>-0.72274941723462183</c:v>
                </c:pt>
                <c:pt idx="52">
                  <c:v>-0.85390338501344487</c:v>
                </c:pt>
                <c:pt idx="53">
                  <c:v>0.45553369553348155</c:v>
                </c:pt>
                <c:pt idx="54">
                  <c:v>0.18142198394655729</c:v>
                </c:pt>
                <c:pt idx="55">
                  <c:v>-5.5957457761160616E-2</c:v>
                </c:pt>
                <c:pt idx="56">
                  <c:v>0.54325805227661106</c:v>
                </c:pt>
                <c:pt idx="57">
                  <c:v>0.26160615633504325</c:v>
                </c:pt>
                <c:pt idx="58">
                  <c:v>-0.31381107966411464</c:v>
                </c:pt>
                <c:pt idx="59">
                  <c:v>-0.3755227612434755</c:v>
                </c:pt>
                <c:pt idx="60">
                  <c:v>9.5717948564830943E-2</c:v>
                </c:pt>
                <c:pt idx="61">
                  <c:v>0.1176993038726626</c:v>
                </c:pt>
                <c:pt idx="62">
                  <c:v>0.1851044669844106</c:v>
                </c:pt>
                <c:pt idx="63">
                  <c:v>0.19307806220654117</c:v>
                </c:pt>
                <c:pt idx="64">
                  <c:v>-3.6579019552900979E-2</c:v>
                </c:pt>
                <c:pt idx="65">
                  <c:v>0.37011780771537234</c:v>
                </c:pt>
                <c:pt idx="66">
                  <c:v>3.2654136600392437E-2</c:v>
                </c:pt>
                <c:pt idx="67">
                  <c:v>0.16267780930680384</c:v>
                </c:pt>
                <c:pt idx="68">
                  <c:v>0.8170177933377889</c:v>
                </c:pt>
                <c:pt idx="69">
                  <c:v>0.32149126372490117</c:v>
                </c:pt>
                <c:pt idx="70">
                  <c:v>0.50970181587356345</c:v>
                </c:pt>
                <c:pt idx="71">
                  <c:v>0.16416754643958759</c:v>
                </c:pt>
                <c:pt idx="72">
                  <c:v>-0.55964254386834911</c:v>
                </c:pt>
                <c:pt idx="73">
                  <c:v>0.21350712643983444</c:v>
                </c:pt>
                <c:pt idx="74">
                  <c:v>-0.1584740409283526</c:v>
                </c:pt>
                <c:pt idx="75">
                  <c:v>-0.1706802830710985</c:v>
                </c:pt>
                <c:pt idx="76">
                  <c:v>0.15129777980081277</c:v>
                </c:pt>
                <c:pt idx="77">
                  <c:v>-0.97390334167477977</c:v>
                </c:pt>
                <c:pt idx="78">
                  <c:v>-0.28505029169479162</c:v>
                </c:pt>
                <c:pt idx="79">
                  <c:v>0.23694176806159359</c:v>
                </c:pt>
                <c:pt idx="80">
                  <c:v>-1.0033845579353111</c:v>
                </c:pt>
                <c:pt idx="81">
                  <c:v>-0.94586875106201196</c:v>
                </c:pt>
                <c:pt idx="82">
                  <c:v>1.361830475370328E-2</c:v>
                </c:pt>
                <c:pt idx="83">
                  <c:v>-0.18089561468798337</c:v>
                </c:pt>
                <c:pt idx="84">
                  <c:v>-0.49879599227699151</c:v>
                </c:pt>
                <c:pt idx="85">
                  <c:v>-0.21104709632463592</c:v>
                </c:pt>
                <c:pt idx="86">
                  <c:v>0.15714954962213812</c:v>
                </c:pt>
                <c:pt idx="87">
                  <c:v>0.31526377208105111</c:v>
                </c:pt>
                <c:pt idx="88">
                  <c:v>-3.57642324766844E-2</c:v>
                </c:pt>
                <c:pt idx="89">
                  <c:v>0.3938601100253164</c:v>
                </c:pt>
                <c:pt idx="90">
                  <c:v>0.52346839091472575</c:v>
                </c:pt>
                <c:pt idx="91">
                  <c:v>0.5197803160372314</c:v>
                </c:pt>
                <c:pt idx="92">
                  <c:v>0.18800614529673071</c:v>
                </c:pt>
                <c:pt idx="93">
                  <c:v>0.13444171581063175</c:v>
                </c:pt>
                <c:pt idx="94">
                  <c:v>0.33245814517253219</c:v>
                </c:pt>
                <c:pt idx="95">
                  <c:v>1.0050501404061851</c:v>
                </c:pt>
                <c:pt idx="96">
                  <c:v>0.94245174464627213</c:v>
                </c:pt>
                <c:pt idx="97">
                  <c:v>0.8293761532973678</c:v>
                </c:pt>
                <c:pt idx="98">
                  <c:v>0.59238353735344651</c:v>
                </c:pt>
                <c:pt idx="99">
                  <c:v>0.13180396766281668</c:v>
                </c:pt>
                <c:pt idx="100">
                  <c:v>0.80435186175186524</c:v>
                </c:pt>
                <c:pt idx="101">
                  <c:v>0.19628700538362698</c:v>
                </c:pt>
                <c:pt idx="102">
                  <c:v>0.11985181105656463</c:v>
                </c:pt>
                <c:pt idx="103">
                  <c:v>-0.10014471446130971</c:v>
                </c:pt>
                <c:pt idx="104">
                  <c:v>-0.47081927887187058</c:v>
                </c:pt>
                <c:pt idx="105">
                  <c:v>0.37268191254132804</c:v>
                </c:pt>
                <c:pt idx="106">
                  <c:v>-0.4789852075688999</c:v>
                </c:pt>
                <c:pt idx="107">
                  <c:v>-0.17865084564525111</c:v>
                </c:pt>
                <c:pt idx="108">
                  <c:v>3.5076567921046915E-2</c:v>
                </c:pt>
                <c:pt idx="109">
                  <c:v>-0.36536519482018665</c:v>
                </c:pt>
                <c:pt idx="110">
                  <c:v>0.18661702770381663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1.2093664218051807</c:v>
                </c:pt>
                <c:pt idx="1">
                  <c:v>6.4546896374517285E-2</c:v>
                </c:pt>
                <c:pt idx="2">
                  <c:v>0.735224932609435</c:v>
                </c:pt>
                <c:pt idx="3">
                  <c:v>-4.6059647928136271E-2</c:v>
                </c:pt>
                <c:pt idx="4">
                  <c:v>-5.4481599551150256E-2</c:v>
                </c:pt>
                <c:pt idx="5">
                  <c:v>-2.6192520427595054E-2</c:v>
                </c:pt>
                <c:pt idx="6">
                  <c:v>-0.31714898328937019</c:v>
                </c:pt>
                <c:pt idx="7">
                  <c:v>0.29915984233046961</c:v>
                </c:pt>
                <c:pt idx="8">
                  <c:v>-0.81127989258824773</c:v>
                </c:pt>
                <c:pt idx="9">
                  <c:v>0.22077786884464815</c:v>
                </c:pt>
                <c:pt idx="10">
                  <c:v>-0.49462710589923459</c:v>
                </c:pt>
                <c:pt idx="11">
                  <c:v>-0.66522535620793521</c:v>
                </c:pt>
                <c:pt idx="12">
                  <c:v>-1.6095091061285551</c:v>
                </c:pt>
                <c:pt idx="13">
                  <c:v>-1.6076478132463723</c:v>
                </c:pt>
                <c:pt idx="14">
                  <c:v>-1.3723737205543782</c:v>
                </c:pt>
                <c:pt idx="15">
                  <c:v>-0.14112442758126073</c:v>
                </c:pt>
                <c:pt idx="16">
                  <c:v>-0.62321872926689392</c:v>
                </c:pt>
                <c:pt idx="17">
                  <c:v>-0.32199756126030682</c:v>
                </c:pt>
                <c:pt idx="18">
                  <c:v>-0.13459321853100378</c:v>
                </c:pt>
                <c:pt idx="19">
                  <c:v>-1.2905701554467635</c:v>
                </c:pt>
                <c:pt idx="20">
                  <c:v>-2.6551711898002264</c:v>
                </c:pt>
                <c:pt idx="21">
                  <c:v>-1.5112844004274619</c:v>
                </c:pt>
                <c:pt idx="22">
                  <c:v>-2.0608826966884553</c:v>
                </c:pt>
                <c:pt idx="23">
                  <c:v>-2.7222419262458568</c:v>
                </c:pt>
                <c:pt idx="24">
                  <c:v>-1.7271634618800153</c:v>
                </c:pt>
                <c:pt idx="25">
                  <c:v>-1.4965824212046483</c:v>
                </c:pt>
                <c:pt idx="26">
                  <c:v>-3.3160105220365415</c:v>
                </c:pt>
                <c:pt idx="27">
                  <c:v>-3.7022540205614809</c:v>
                </c:pt>
                <c:pt idx="28">
                  <c:v>-1.5133476383325164</c:v>
                </c:pt>
                <c:pt idx="29">
                  <c:v>-1.8466943247152996</c:v>
                </c:pt>
                <c:pt idx="30">
                  <c:v>-2.6143484682101827</c:v>
                </c:pt>
                <c:pt idx="31">
                  <c:v>-2.3851636995455303</c:v>
                </c:pt>
                <c:pt idx="32">
                  <c:v>-1.5926103834114653</c:v>
                </c:pt>
                <c:pt idx="33">
                  <c:v>-2.9664344703263805</c:v>
                </c:pt>
                <c:pt idx="34">
                  <c:v>-2.2109827454582525</c:v>
                </c:pt>
                <c:pt idx="35">
                  <c:v>-1.2495454359360523</c:v>
                </c:pt>
                <c:pt idx="36">
                  <c:v>-1.7243316378884834</c:v>
                </c:pt>
                <c:pt idx="37">
                  <c:v>-1.3384816952169551</c:v>
                </c:pt>
                <c:pt idx="38">
                  <c:v>-1.1431583086320827</c:v>
                </c:pt>
                <c:pt idx="39">
                  <c:v>-2.8646027004183954</c:v>
                </c:pt>
                <c:pt idx="40">
                  <c:v>-2.2217924370061048</c:v>
                </c:pt>
                <c:pt idx="41">
                  <c:v>-2.6707150822857693</c:v>
                </c:pt>
                <c:pt idx="42">
                  <c:v>-4.2567486941435213</c:v>
                </c:pt>
                <c:pt idx="43">
                  <c:v>-2.7763893033681759</c:v>
                </c:pt>
                <c:pt idx="44">
                  <c:v>-2.9650045528700328</c:v>
                </c:pt>
                <c:pt idx="45">
                  <c:v>-4.2202527657946831</c:v>
                </c:pt>
                <c:pt idx="46">
                  <c:v>-3.3401468554810494</c:v>
                </c:pt>
                <c:pt idx="47">
                  <c:v>-2.4678585561711817</c:v>
                </c:pt>
                <c:pt idx="48">
                  <c:v>-1.8046417376402268</c:v>
                </c:pt>
                <c:pt idx="49">
                  <c:v>-1.8918515503415267</c:v>
                </c:pt>
                <c:pt idx="50">
                  <c:v>-1.6983523566119165</c:v>
                </c:pt>
                <c:pt idx="51">
                  <c:v>-2.2848038746502346</c:v>
                </c:pt>
                <c:pt idx="52">
                  <c:v>-2.8686654374366705</c:v>
                </c:pt>
                <c:pt idx="53">
                  <c:v>-3.2687369579148813</c:v>
                </c:pt>
                <c:pt idx="54">
                  <c:v>-3.9203112112411107</c:v>
                </c:pt>
                <c:pt idx="55">
                  <c:v>-3.5972825265318198</c:v>
                </c:pt>
                <c:pt idx="56">
                  <c:v>-4.4360497672104016</c:v>
                </c:pt>
                <c:pt idx="57">
                  <c:v>-5.2815444437727752</c:v>
                </c:pt>
                <c:pt idx="58">
                  <c:v>-4.9917561403638526</c:v>
                </c:pt>
                <c:pt idx="59">
                  <c:v>-3.286234532349471</c:v>
                </c:pt>
                <c:pt idx="60">
                  <c:v>-4.7770945029770839</c:v>
                </c:pt>
                <c:pt idx="61">
                  <c:v>-4.217479793990937</c:v>
                </c:pt>
                <c:pt idx="62">
                  <c:v>-4.835337162528484</c:v>
                </c:pt>
                <c:pt idx="63">
                  <c:v>-4.347330380195757</c:v>
                </c:pt>
                <c:pt idx="64">
                  <c:v>-4.0445759866480309</c:v>
                </c:pt>
                <c:pt idx="65">
                  <c:v>-4.7665660548487985</c:v>
                </c:pt>
                <c:pt idx="66">
                  <c:v>-4.534377262250298</c:v>
                </c:pt>
                <c:pt idx="67">
                  <c:v>-3.3720170906819265</c:v>
                </c:pt>
                <c:pt idx="68">
                  <c:v>-4.1109079822969967</c:v>
                </c:pt>
                <c:pt idx="69">
                  <c:v>-4.7994394603289301</c:v>
                </c:pt>
                <c:pt idx="70">
                  <c:v>-2.8819485463617864</c:v>
                </c:pt>
                <c:pt idx="71">
                  <c:v>-3.6253213615183721</c:v>
                </c:pt>
                <c:pt idx="72">
                  <c:v>-2.7832963450213288</c:v>
                </c:pt>
                <c:pt idx="73">
                  <c:v>-5.0216784957354852</c:v>
                </c:pt>
                <c:pt idx="74">
                  <c:v>-3.3282751895198914</c:v>
                </c:pt>
                <c:pt idx="75">
                  <c:v>-5.0208367538139473</c:v>
                </c:pt>
                <c:pt idx="76">
                  <c:v>-4.1458414277742408</c:v>
                </c:pt>
                <c:pt idx="77">
                  <c:v>-3.7730369784141176</c:v>
                </c:pt>
                <c:pt idx="78">
                  <c:v>-5.1033438441243186</c:v>
                </c:pt>
                <c:pt idx="79">
                  <c:v>-3.9451401523218759</c:v>
                </c:pt>
                <c:pt idx="80">
                  <c:v>-5.5100747376160735</c:v>
                </c:pt>
                <c:pt idx="81">
                  <c:v>-3.1700705884841507</c:v>
                </c:pt>
                <c:pt idx="82">
                  <c:v>-4.4550101683721168</c:v>
                </c:pt>
                <c:pt idx="83">
                  <c:v>-3.3781200481793126</c:v>
                </c:pt>
                <c:pt idx="84">
                  <c:v>-3.8563911748512876</c:v>
                </c:pt>
                <c:pt idx="85">
                  <c:v>-3.4578900309348142</c:v>
                </c:pt>
                <c:pt idx="86">
                  <c:v>-2.6365536271840431</c:v>
                </c:pt>
                <c:pt idx="87">
                  <c:v>-0.2086565045363252</c:v>
                </c:pt>
                <c:pt idx="88">
                  <c:v>-0.31405042054743287</c:v>
                </c:pt>
                <c:pt idx="89">
                  <c:v>0.53024637495096827</c:v>
                </c:pt>
                <c:pt idx="90">
                  <c:v>0.14065951941315938</c:v>
                </c:pt>
                <c:pt idx="91">
                  <c:v>1.7416959543775681</c:v>
                </c:pt>
                <c:pt idx="92">
                  <c:v>0.55870621337294046</c:v>
                </c:pt>
                <c:pt idx="93">
                  <c:v>2.1291935757607119</c:v>
                </c:pt>
                <c:pt idx="94">
                  <c:v>0.78351321152010378</c:v>
                </c:pt>
                <c:pt idx="95">
                  <c:v>1.8591517157863835</c:v>
                </c:pt>
                <c:pt idx="96">
                  <c:v>1.6333035613971223</c:v>
                </c:pt>
                <c:pt idx="97">
                  <c:v>1.8439867560469274</c:v>
                </c:pt>
                <c:pt idx="98">
                  <c:v>4.2400164041220938</c:v>
                </c:pt>
                <c:pt idx="99">
                  <c:v>3.9348312222628063</c:v>
                </c:pt>
                <c:pt idx="100">
                  <c:v>3.4764873648665735</c:v>
                </c:pt>
                <c:pt idx="101">
                  <c:v>1.633177290243601</c:v>
                </c:pt>
                <c:pt idx="102">
                  <c:v>2.0559049638728992</c:v>
                </c:pt>
                <c:pt idx="103">
                  <c:v>0.61739039330552448</c:v>
                </c:pt>
                <c:pt idx="104">
                  <c:v>0.40807891365325488</c:v>
                </c:pt>
                <c:pt idx="105">
                  <c:v>-0.72734053537896293</c:v>
                </c:pt>
                <c:pt idx="106">
                  <c:v>-0.47004309294899427</c:v>
                </c:pt>
                <c:pt idx="107">
                  <c:v>-1.4023541947210607</c:v>
                </c:pt>
                <c:pt idx="108">
                  <c:v>-0.81041640520262326</c:v>
                </c:pt>
                <c:pt idx="109">
                  <c:v>-2.1247196289841721</c:v>
                </c:pt>
                <c:pt idx="110">
                  <c:v>-0.90232172524002241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1.1386500497627923</c:v>
                </c:pt>
                <c:pt idx="1">
                  <c:v>0.25832265730026582</c:v>
                </c:pt>
                <c:pt idx="2">
                  <c:v>0.7000061580816288</c:v>
                </c:pt>
                <c:pt idx="3">
                  <c:v>0.7737469267614121</c:v>
                </c:pt>
                <c:pt idx="4">
                  <c:v>0.28728243819414645</c:v>
                </c:pt>
                <c:pt idx="5">
                  <c:v>0.30400448612645603</c:v>
                </c:pt>
                <c:pt idx="6">
                  <c:v>1.0496433165851171E-2</c:v>
                </c:pt>
                <c:pt idx="7">
                  <c:v>-1.1511237363329223</c:v>
                </c:pt>
                <c:pt idx="8">
                  <c:v>-0.73093627830674612</c:v>
                </c:pt>
                <c:pt idx="9">
                  <c:v>-0.19347642768985301</c:v>
                </c:pt>
                <c:pt idx="10">
                  <c:v>-0.34199843087792231</c:v>
                </c:pt>
                <c:pt idx="11">
                  <c:v>-1.8513851311829082</c:v>
                </c:pt>
                <c:pt idx="12">
                  <c:v>-0.22605249480748235</c:v>
                </c:pt>
                <c:pt idx="13">
                  <c:v>-3.2661627556393764</c:v>
                </c:pt>
                <c:pt idx="14">
                  <c:v>-2.1319192726987111</c:v>
                </c:pt>
                <c:pt idx="15">
                  <c:v>-2.1916268358862023</c:v>
                </c:pt>
                <c:pt idx="16">
                  <c:v>-1.4947739394360928</c:v>
                </c:pt>
                <c:pt idx="17">
                  <c:v>0.2318924247421722</c:v>
                </c:pt>
                <c:pt idx="18">
                  <c:v>-0.89042340934040831</c:v>
                </c:pt>
                <c:pt idx="19">
                  <c:v>-1.3465050506649434</c:v>
                </c:pt>
                <c:pt idx="20">
                  <c:v>-2.2189637967910301</c:v>
                </c:pt>
                <c:pt idx="21">
                  <c:v>-0.98258195130553372</c:v>
                </c:pt>
                <c:pt idx="22">
                  <c:v>-1.947017367638632</c:v>
                </c:pt>
                <c:pt idx="23">
                  <c:v>-2.8664744385503393</c:v>
                </c:pt>
                <c:pt idx="24">
                  <c:v>-2.4343406527006648</c:v>
                </c:pt>
                <c:pt idx="25">
                  <c:v>-1.6760016106072042</c:v>
                </c:pt>
                <c:pt idx="26">
                  <c:v>-1.5498569386872199</c:v>
                </c:pt>
                <c:pt idx="27">
                  <c:v>-1.074297782904255</c:v>
                </c:pt>
                <c:pt idx="28">
                  <c:v>-0.95710774142991162</c:v>
                </c:pt>
                <c:pt idx="29">
                  <c:v>0.44490131772171265</c:v>
                </c:pt>
                <c:pt idx="30">
                  <c:v>-1.3306899691320444</c:v>
                </c:pt>
                <c:pt idx="31">
                  <c:v>-1.5565766119317126</c:v>
                </c:pt>
                <c:pt idx="32">
                  <c:v>-1.5555507081160143</c:v>
                </c:pt>
                <c:pt idx="33">
                  <c:v>-1.6927675288948705</c:v>
                </c:pt>
                <c:pt idx="34">
                  <c:v>-1.0460169404143684</c:v>
                </c:pt>
                <c:pt idx="35">
                  <c:v>-0.88919778775359415</c:v>
                </c:pt>
                <c:pt idx="36">
                  <c:v>-1.6641466736464487</c:v>
                </c:pt>
                <c:pt idx="37">
                  <c:v>-1.5606030403691877</c:v>
                </c:pt>
                <c:pt idx="38">
                  <c:v>-2.3189645584042062</c:v>
                </c:pt>
                <c:pt idx="39">
                  <c:v>-2.2109114514069454</c:v>
                </c:pt>
                <c:pt idx="40">
                  <c:v>-1.4896756981348225</c:v>
                </c:pt>
                <c:pt idx="41">
                  <c:v>-2.0424988691093482</c:v>
                </c:pt>
                <c:pt idx="42">
                  <c:v>-2.6816611373977337</c:v>
                </c:pt>
                <c:pt idx="43">
                  <c:v>-1.4874260473254346</c:v>
                </c:pt>
                <c:pt idx="44">
                  <c:v>-2.0075085095644019</c:v>
                </c:pt>
                <c:pt idx="45">
                  <c:v>-1.6481524639592955</c:v>
                </c:pt>
                <c:pt idx="46">
                  <c:v>-0.97508197990192591</c:v>
                </c:pt>
                <c:pt idx="47">
                  <c:v>-2.0594593028857724</c:v>
                </c:pt>
                <c:pt idx="48">
                  <c:v>-1.9921921426124822</c:v>
                </c:pt>
                <c:pt idx="49">
                  <c:v>-0.27925710896830214</c:v>
                </c:pt>
                <c:pt idx="50">
                  <c:v>-2.3000978642220242</c:v>
                </c:pt>
                <c:pt idx="51">
                  <c:v>-1.6219884519628736</c:v>
                </c:pt>
                <c:pt idx="52">
                  <c:v>-1.9411729641388349</c:v>
                </c:pt>
                <c:pt idx="53">
                  <c:v>-1.5958378390150414</c:v>
                </c:pt>
                <c:pt idx="54">
                  <c:v>-0.56952459178885362</c:v>
                </c:pt>
                <c:pt idx="55">
                  <c:v>-1.5069151216306504</c:v>
                </c:pt>
                <c:pt idx="56">
                  <c:v>-2.0286607670369676</c:v>
                </c:pt>
                <c:pt idx="57">
                  <c:v>-1.4943524929643317</c:v>
                </c:pt>
                <c:pt idx="58">
                  <c:v>-2.5794384549617106</c:v>
                </c:pt>
                <c:pt idx="59">
                  <c:v>-1.6144194153927558</c:v>
                </c:pt>
                <c:pt idx="60">
                  <c:v>-1.6207374465679669</c:v>
                </c:pt>
                <c:pt idx="61">
                  <c:v>-3.3390818199583401</c:v>
                </c:pt>
                <c:pt idx="62">
                  <c:v>-2.7209424134370757</c:v>
                </c:pt>
                <c:pt idx="63">
                  <c:v>-0.88455887993056892</c:v>
                </c:pt>
                <c:pt idx="64">
                  <c:v>0.46962781322224567</c:v>
                </c:pt>
                <c:pt idx="65">
                  <c:v>-6.641089153335919E-2</c:v>
                </c:pt>
                <c:pt idx="66">
                  <c:v>0.23682843197005321</c:v>
                </c:pt>
                <c:pt idx="67">
                  <c:v>-1.5016805411166452</c:v>
                </c:pt>
                <c:pt idx="68">
                  <c:v>-1.4197822909476425</c:v>
                </c:pt>
                <c:pt idx="69">
                  <c:v>-2.1500881823482088</c:v>
                </c:pt>
                <c:pt idx="70">
                  <c:v>-1.3923739985670354</c:v>
                </c:pt>
                <c:pt idx="71">
                  <c:v>-1.0034662864449868</c:v>
                </c:pt>
                <c:pt idx="72">
                  <c:v>-1.4490072216248919</c:v>
                </c:pt>
                <c:pt idx="73">
                  <c:v>-1.257694022866485</c:v>
                </c:pt>
                <c:pt idx="74">
                  <c:v>-0.55694946819428359</c:v>
                </c:pt>
                <c:pt idx="75">
                  <c:v>-1.5475297813253333</c:v>
                </c:pt>
                <c:pt idx="76">
                  <c:v>-0.69999626347184962</c:v>
                </c:pt>
                <c:pt idx="77">
                  <c:v>-1.398018074582414</c:v>
                </c:pt>
                <c:pt idx="78">
                  <c:v>-2.3467068840984044</c:v>
                </c:pt>
                <c:pt idx="79">
                  <c:v>-1.9636196908722685</c:v>
                </c:pt>
                <c:pt idx="80">
                  <c:v>-1.0228914541882372</c:v>
                </c:pt>
                <c:pt idx="81">
                  <c:v>-1.1624556009763665</c:v>
                </c:pt>
                <c:pt idx="82">
                  <c:v>-0.93356431468364942</c:v>
                </c:pt>
                <c:pt idx="83">
                  <c:v>-0.18768780470606225</c:v>
                </c:pt>
                <c:pt idx="84">
                  <c:v>-0.86162152399007352</c:v>
                </c:pt>
                <c:pt idx="85">
                  <c:v>-0.1275338922218775</c:v>
                </c:pt>
                <c:pt idx="86">
                  <c:v>-0.26667660028809059</c:v>
                </c:pt>
                <c:pt idx="87">
                  <c:v>-0.15238403482346158</c:v>
                </c:pt>
                <c:pt idx="88">
                  <c:v>9.3314630460490822E-2</c:v>
                </c:pt>
                <c:pt idx="89">
                  <c:v>0.10112881449703848</c:v>
                </c:pt>
                <c:pt idx="90">
                  <c:v>-0.89831233409655187</c:v>
                </c:pt>
                <c:pt idx="91">
                  <c:v>-0.73829167512050919</c:v>
                </c:pt>
                <c:pt idx="92">
                  <c:v>-0.61652206056259073</c:v>
                </c:pt>
                <c:pt idx="93">
                  <c:v>-0.39442707606478811</c:v>
                </c:pt>
                <c:pt idx="94">
                  <c:v>-0.53735175674599045</c:v>
                </c:pt>
                <c:pt idx="95">
                  <c:v>-0.1028782103816365</c:v>
                </c:pt>
                <c:pt idx="96">
                  <c:v>0.15936193597206522</c:v>
                </c:pt>
                <c:pt idx="97">
                  <c:v>0.17340568770588993</c:v>
                </c:pt>
                <c:pt idx="98">
                  <c:v>0.95215853171162668</c:v>
                </c:pt>
                <c:pt idx="99">
                  <c:v>2.9910564733221016E-2</c:v>
                </c:pt>
                <c:pt idx="100">
                  <c:v>1.4327174046644666</c:v>
                </c:pt>
                <c:pt idx="101">
                  <c:v>0.76850511459468207</c:v>
                </c:pt>
                <c:pt idx="102">
                  <c:v>0.42886673997548275</c:v>
                </c:pt>
                <c:pt idx="103">
                  <c:v>0.21671006139693155</c:v>
                </c:pt>
                <c:pt idx="104">
                  <c:v>0.85175728116332161</c:v>
                </c:pt>
                <c:pt idx="105">
                  <c:v>0.84249351301752007</c:v>
                </c:pt>
                <c:pt idx="106">
                  <c:v>1.4198607301613615</c:v>
                </c:pt>
                <c:pt idx="107">
                  <c:v>0.79466507255063901</c:v>
                </c:pt>
                <c:pt idx="108">
                  <c:v>0.54252563693753209</c:v>
                </c:pt>
                <c:pt idx="109">
                  <c:v>0.63487467255092711</c:v>
                </c:pt>
                <c:pt idx="110">
                  <c:v>1.79609317995082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2.5424166915853199</c:v>
                </c:pt>
                <c:pt idx="1">
                  <c:v>0.30755817813635067</c:v>
                </c:pt>
                <c:pt idx="2">
                  <c:v>0.2216538513977592</c:v>
                </c:pt>
                <c:pt idx="3">
                  <c:v>1.7345315468692057</c:v>
                </c:pt>
                <c:pt idx="4">
                  <c:v>-1.153621031953455</c:v>
                </c:pt>
                <c:pt idx="5">
                  <c:v>-1.3234620524926162</c:v>
                </c:pt>
                <c:pt idx="6">
                  <c:v>0.81625970124813774</c:v>
                </c:pt>
                <c:pt idx="7">
                  <c:v>0.51037203548328303</c:v>
                </c:pt>
                <c:pt idx="8">
                  <c:v>-1.0048009616864293</c:v>
                </c:pt>
                <c:pt idx="9">
                  <c:v>0.19906691113411451</c:v>
                </c:pt>
                <c:pt idx="10">
                  <c:v>0.32863113559156337</c:v>
                </c:pt>
                <c:pt idx="11">
                  <c:v>-0.96918995391547957</c:v>
                </c:pt>
                <c:pt idx="12">
                  <c:v>0.81497338794271157</c:v>
                </c:pt>
                <c:pt idx="13">
                  <c:v>-0.20089223707361087</c:v>
                </c:pt>
                <c:pt idx="14">
                  <c:v>-1.2086439156410107</c:v>
                </c:pt>
                <c:pt idx="15">
                  <c:v>-1.3390013324302634</c:v>
                </c:pt>
                <c:pt idx="16">
                  <c:v>-2.4029602566348718</c:v>
                </c:pt>
                <c:pt idx="17">
                  <c:v>-0.10317309592982844</c:v>
                </c:pt>
                <c:pt idx="18">
                  <c:v>-0.38054235398106867</c:v>
                </c:pt>
                <c:pt idx="19">
                  <c:v>0.80844535018035524</c:v>
                </c:pt>
                <c:pt idx="20">
                  <c:v>1.7322617194415784</c:v>
                </c:pt>
                <c:pt idx="21">
                  <c:v>0.75843967627218456</c:v>
                </c:pt>
                <c:pt idx="22">
                  <c:v>1.2476075804451778</c:v>
                </c:pt>
                <c:pt idx="23">
                  <c:v>0.53958180520212762</c:v>
                </c:pt>
                <c:pt idx="24">
                  <c:v>0.85625364915127355</c:v>
                </c:pt>
                <c:pt idx="25">
                  <c:v>0.81844381077873485</c:v>
                </c:pt>
                <c:pt idx="26">
                  <c:v>0.65476202269154093</c:v>
                </c:pt>
                <c:pt idx="27">
                  <c:v>-1.1884062083868545</c:v>
                </c:pt>
                <c:pt idx="28">
                  <c:v>-0.29801602986207149</c:v>
                </c:pt>
                <c:pt idx="29">
                  <c:v>0.18854368685311887</c:v>
                </c:pt>
                <c:pt idx="30">
                  <c:v>-0.55050975916811962</c:v>
                </c:pt>
                <c:pt idx="31">
                  <c:v>-1.2195962066101225</c:v>
                </c:pt>
                <c:pt idx="32">
                  <c:v>-1.0130653014423394</c:v>
                </c:pt>
                <c:pt idx="33">
                  <c:v>9.6643878291298724E-2</c:v>
                </c:pt>
                <c:pt idx="34">
                  <c:v>-0.43911897904486996</c:v>
                </c:pt>
                <c:pt idx="35">
                  <c:v>0.13984589838723954</c:v>
                </c:pt>
                <c:pt idx="36">
                  <c:v>-0.67730800478973641</c:v>
                </c:pt>
                <c:pt idx="37">
                  <c:v>-1.0711005841159769</c:v>
                </c:pt>
                <c:pt idx="38">
                  <c:v>-0.95504933219545096</c:v>
                </c:pt>
                <c:pt idx="39">
                  <c:v>-0.15472094683320686</c:v>
                </c:pt>
                <c:pt idx="40">
                  <c:v>-0.69989515074207564</c:v>
                </c:pt>
                <c:pt idx="41">
                  <c:v>-1.3973289280940919</c:v>
                </c:pt>
                <c:pt idx="42">
                  <c:v>-0.73941982258615779</c:v>
                </c:pt>
                <c:pt idx="43">
                  <c:v>-0.53925229108762651</c:v>
                </c:pt>
                <c:pt idx="44">
                  <c:v>-1.3640740424817153</c:v>
                </c:pt>
                <c:pt idx="45">
                  <c:v>-0.94119219385836761</c:v>
                </c:pt>
                <c:pt idx="46">
                  <c:v>-0.45123608505227381</c:v>
                </c:pt>
                <c:pt idx="47">
                  <c:v>-0.58408567703259529</c:v>
                </c:pt>
                <c:pt idx="48">
                  <c:v>-1.3038143055966673</c:v>
                </c:pt>
                <c:pt idx="49">
                  <c:v>-1.1615904992870807</c:v>
                </c:pt>
                <c:pt idx="50">
                  <c:v>-0.9603665484605256</c:v>
                </c:pt>
                <c:pt idx="51">
                  <c:v>0.39418698181996692</c:v>
                </c:pt>
                <c:pt idx="52">
                  <c:v>-0.63518789879678694</c:v>
                </c:pt>
                <c:pt idx="53">
                  <c:v>-1.2249045625719752</c:v>
                </c:pt>
                <c:pt idx="54">
                  <c:v>-0.87844090830769495</c:v>
                </c:pt>
                <c:pt idx="55">
                  <c:v>0.33523656780038891</c:v>
                </c:pt>
                <c:pt idx="56">
                  <c:v>1.0303402595256255</c:v>
                </c:pt>
                <c:pt idx="57">
                  <c:v>0.97732920671942702</c:v>
                </c:pt>
                <c:pt idx="58">
                  <c:v>1.4686217199136204</c:v>
                </c:pt>
                <c:pt idx="59">
                  <c:v>0.42551289464079317</c:v>
                </c:pt>
                <c:pt idx="60">
                  <c:v>2.0183867122581574</c:v>
                </c:pt>
                <c:pt idx="61">
                  <c:v>0.5353544077579715</c:v>
                </c:pt>
                <c:pt idx="62">
                  <c:v>2.1688733754418519</c:v>
                </c:pt>
                <c:pt idx="63">
                  <c:v>1.9159111881348028</c:v>
                </c:pt>
                <c:pt idx="64">
                  <c:v>0.2728550742038991</c:v>
                </c:pt>
                <c:pt idx="65">
                  <c:v>1.8941835641839797</c:v>
                </c:pt>
                <c:pt idx="66">
                  <c:v>0.96284923256053301</c:v>
                </c:pt>
                <c:pt idx="67">
                  <c:v>0.92173588742463419</c:v>
                </c:pt>
                <c:pt idx="68">
                  <c:v>0.36074202478527428</c:v>
                </c:pt>
                <c:pt idx="69">
                  <c:v>-2.4828934079501095</c:v>
                </c:pt>
                <c:pt idx="70">
                  <c:v>-1.9447974373529526</c:v>
                </c:pt>
                <c:pt idx="71">
                  <c:v>-1.9178167423341976</c:v>
                </c:pt>
                <c:pt idx="72">
                  <c:v>-1.312306511077197</c:v>
                </c:pt>
                <c:pt idx="73">
                  <c:v>-1.8219923231419115</c:v>
                </c:pt>
                <c:pt idx="74">
                  <c:v>-1.2253710223973542</c:v>
                </c:pt>
                <c:pt idx="75">
                  <c:v>-1.8564303421490342</c:v>
                </c:pt>
                <c:pt idx="76">
                  <c:v>-0.87353972976170535</c:v>
                </c:pt>
                <c:pt idx="77">
                  <c:v>-1.2669886617898007</c:v>
                </c:pt>
                <c:pt idx="78">
                  <c:v>0.9706619562892036</c:v>
                </c:pt>
                <c:pt idx="79">
                  <c:v>1.5958588755006171</c:v>
                </c:pt>
                <c:pt idx="80">
                  <c:v>-0.29502051493885789</c:v>
                </c:pt>
                <c:pt idx="81">
                  <c:v>0.6643741942443131</c:v>
                </c:pt>
                <c:pt idx="82">
                  <c:v>0.90517270167057118</c:v>
                </c:pt>
                <c:pt idx="83">
                  <c:v>-0.37954251930651473</c:v>
                </c:pt>
                <c:pt idx="84">
                  <c:v>-0.10240473178086738</c:v>
                </c:pt>
                <c:pt idx="85">
                  <c:v>0.73636541810228906</c:v>
                </c:pt>
                <c:pt idx="86">
                  <c:v>0.98930110432890683</c:v>
                </c:pt>
                <c:pt idx="87">
                  <c:v>1.5920910646555888</c:v>
                </c:pt>
                <c:pt idx="88">
                  <c:v>-0.6557525524096971</c:v>
                </c:pt>
                <c:pt idx="89">
                  <c:v>0.42128207564659603</c:v>
                </c:pt>
                <c:pt idx="90">
                  <c:v>0.43490228129063624</c:v>
                </c:pt>
                <c:pt idx="91">
                  <c:v>-0.15683589037006748</c:v>
                </c:pt>
                <c:pt idx="92">
                  <c:v>0.60148537998359075</c:v>
                </c:pt>
                <c:pt idx="93">
                  <c:v>0.51213152772916015</c:v>
                </c:pt>
                <c:pt idx="94">
                  <c:v>-0.40618054871753745</c:v>
                </c:pt>
                <c:pt idx="95">
                  <c:v>-0.37616685918787152</c:v>
                </c:pt>
                <c:pt idx="96">
                  <c:v>0.34817997020733149</c:v>
                </c:pt>
                <c:pt idx="97">
                  <c:v>0.11663471922223748</c:v>
                </c:pt>
                <c:pt idx="98">
                  <c:v>1.4356626542669673</c:v>
                </c:pt>
                <c:pt idx="99">
                  <c:v>-0.258854591968461</c:v>
                </c:pt>
                <c:pt idx="100">
                  <c:v>0.7447923919506011</c:v>
                </c:pt>
                <c:pt idx="101">
                  <c:v>2.2427462782118934</c:v>
                </c:pt>
                <c:pt idx="102">
                  <c:v>1.4347922242535356</c:v>
                </c:pt>
                <c:pt idx="103">
                  <c:v>1.1922993163969691</c:v>
                </c:pt>
                <c:pt idx="104">
                  <c:v>0.890299059484431</c:v>
                </c:pt>
                <c:pt idx="105">
                  <c:v>0.93004333209434775</c:v>
                </c:pt>
                <c:pt idx="106">
                  <c:v>-3.9828233620537348E-2</c:v>
                </c:pt>
                <c:pt idx="107">
                  <c:v>0.392319358645139</c:v>
                </c:pt>
                <c:pt idx="108">
                  <c:v>0.17644613318722097</c:v>
                </c:pt>
                <c:pt idx="109">
                  <c:v>0.3050921207022127</c:v>
                </c:pt>
                <c:pt idx="110">
                  <c:v>1.1762189255467337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2.1273182463513054</c:v>
                </c:pt>
                <c:pt idx="1">
                  <c:v>2.181279598597071</c:v>
                </c:pt>
                <c:pt idx="2">
                  <c:v>2.1275154734535011</c:v>
                </c:pt>
                <c:pt idx="3">
                  <c:v>1.3053074274225351</c:v>
                </c:pt>
                <c:pt idx="4">
                  <c:v>-0.37272271001325868</c:v>
                </c:pt>
                <c:pt idx="5">
                  <c:v>-0.56974230799618164</c:v>
                </c:pt>
                <c:pt idx="6">
                  <c:v>-0.56915542003146402</c:v>
                </c:pt>
                <c:pt idx="7">
                  <c:v>-0.22559857415936349</c:v>
                </c:pt>
                <c:pt idx="8">
                  <c:v>-1.0490262249838365</c:v>
                </c:pt>
                <c:pt idx="9">
                  <c:v>-0.64657766369207703</c:v>
                </c:pt>
                <c:pt idx="10">
                  <c:v>-1.534747594037448</c:v>
                </c:pt>
                <c:pt idx="11">
                  <c:v>-2.2746110768378136</c:v>
                </c:pt>
                <c:pt idx="12">
                  <c:v>-1.9821200183029404</c:v>
                </c:pt>
                <c:pt idx="13">
                  <c:v>-1.9233478264083441</c:v>
                </c:pt>
                <c:pt idx="14">
                  <c:v>-2.0322131314864</c:v>
                </c:pt>
                <c:pt idx="15">
                  <c:v>-0.83213716617170308</c:v>
                </c:pt>
                <c:pt idx="16">
                  <c:v>-1.1712052527463932</c:v>
                </c:pt>
                <c:pt idx="17">
                  <c:v>-0.22823989052650004</c:v>
                </c:pt>
                <c:pt idx="18">
                  <c:v>0.51496610083215877</c:v>
                </c:pt>
                <c:pt idx="19">
                  <c:v>0.52313107766337441</c:v>
                </c:pt>
                <c:pt idx="20">
                  <c:v>-0.12047834116841118</c:v>
                </c:pt>
                <c:pt idx="21">
                  <c:v>-0.19938934147174162</c:v>
                </c:pt>
                <c:pt idx="22">
                  <c:v>-0.21506719299201482</c:v>
                </c:pt>
                <c:pt idx="23">
                  <c:v>-0.43679919992255112</c:v>
                </c:pt>
                <c:pt idx="24">
                  <c:v>-0.71822251235634571</c:v>
                </c:pt>
                <c:pt idx="25">
                  <c:v>-0.68952353564917845</c:v>
                </c:pt>
                <c:pt idx="26">
                  <c:v>-1.2402483092519017</c:v>
                </c:pt>
                <c:pt idx="27">
                  <c:v>-0.61115954273253847</c:v>
                </c:pt>
                <c:pt idx="28">
                  <c:v>-0.61738916288406831</c:v>
                </c:pt>
                <c:pt idx="29">
                  <c:v>-0.15691554108992573</c:v>
                </c:pt>
                <c:pt idx="30">
                  <c:v>-0.3416007398626259</c:v>
                </c:pt>
                <c:pt idx="31">
                  <c:v>-2.6005450178458758E-2</c:v>
                </c:pt>
                <c:pt idx="32">
                  <c:v>-1.5221361336806402E-3</c:v>
                </c:pt>
                <c:pt idx="33">
                  <c:v>0.2225646690333031</c:v>
                </c:pt>
                <c:pt idx="34">
                  <c:v>0.5180645324562505</c:v>
                </c:pt>
                <c:pt idx="35">
                  <c:v>0.52890932016605374</c:v>
                </c:pt>
                <c:pt idx="36">
                  <c:v>0.55246052118921007</c:v>
                </c:pt>
                <c:pt idx="37">
                  <c:v>0.24164042903160013</c:v>
                </c:pt>
                <c:pt idx="38">
                  <c:v>0.80428450829841158</c:v>
                </c:pt>
                <c:pt idx="39">
                  <c:v>0.61827368092048662</c:v>
                </c:pt>
                <c:pt idx="40">
                  <c:v>0.7557515146843623</c:v>
                </c:pt>
                <c:pt idx="41">
                  <c:v>0.43454926214495404</c:v>
                </c:pt>
                <c:pt idx="42">
                  <c:v>0.47287178529595697</c:v>
                </c:pt>
                <c:pt idx="43">
                  <c:v>0.75796265773758043</c:v>
                </c:pt>
                <c:pt idx="44">
                  <c:v>-0.15294693294306935</c:v>
                </c:pt>
                <c:pt idx="45">
                  <c:v>0.20338544951773388</c:v>
                </c:pt>
                <c:pt idx="46">
                  <c:v>-0.2288695966554761</c:v>
                </c:pt>
                <c:pt idx="47">
                  <c:v>-0.13832584046573412</c:v>
                </c:pt>
                <c:pt idx="48">
                  <c:v>-1.0102676377670927</c:v>
                </c:pt>
                <c:pt idx="49">
                  <c:v>-1.2420472086085448</c:v>
                </c:pt>
                <c:pt idx="50">
                  <c:v>-1.4018075695295165</c:v>
                </c:pt>
                <c:pt idx="51">
                  <c:v>-1.9132752415668832</c:v>
                </c:pt>
                <c:pt idx="52">
                  <c:v>-1.7007018417354709</c:v>
                </c:pt>
                <c:pt idx="53">
                  <c:v>-1.3936732441877409</c:v>
                </c:pt>
                <c:pt idx="54">
                  <c:v>-1.3637589848776421</c:v>
                </c:pt>
                <c:pt idx="55">
                  <c:v>-1.4741909202279437</c:v>
                </c:pt>
                <c:pt idx="56">
                  <c:v>-0.64818881181688914</c:v>
                </c:pt>
                <c:pt idx="57">
                  <c:v>-0.60227330541265167</c:v>
                </c:pt>
                <c:pt idx="58">
                  <c:v>-0.8078697657396362</c:v>
                </c:pt>
                <c:pt idx="59">
                  <c:v>-0.77991902390293255</c:v>
                </c:pt>
                <c:pt idx="60">
                  <c:v>-0.49936926428822215</c:v>
                </c:pt>
                <c:pt idx="61">
                  <c:v>-0.52164017498072834</c:v>
                </c:pt>
                <c:pt idx="62">
                  <c:v>-0.33936537477881729</c:v>
                </c:pt>
                <c:pt idx="63">
                  <c:v>-0.38215495468778832</c:v>
                </c:pt>
                <c:pt idx="64">
                  <c:v>-0.70779749959606197</c:v>
                </c:pt>
                <c:pt idx="65">
                  <c:v>-7.1563612008474969E-2</c:v>
                </c:pt>
                <c:pt idx="66">
                  <c:v>0.20039703342805718</c:v>
                </c:pt>
                <c:pt idx="67">
                  <c:v>0.16037607730232945</c:v>
                </c:pt>
                <c:pt idx="68">
                  <c:v>-0.31743171087734423</c:v>
                </c:pt>
                <c:pt idx="69">
                  <c:v>-0.40658088463411135</c:v>
                </c:pt>
                <c:pt idx="70">
                  <c:v>-3.4539615138132918E-2</c:v>
                </c:pt>
                <c:pt idx="71">
                  <c:v>0.1930134649243779</c:v>
                </c:pt>
                <c:pt idx="72">
                  <c:v>0.53655114961323735</c:v>
                </c:pt>
                <c:pt idx="73">
                  <c:v>0.41698193390619936</c:v>
                </c:pt>
                <c:pt idx="74">
                  <c:v>0.4709431077646653</c:v>
                </c:pt>
                <c:pt idx="75">
                  <c:v>0.41721728707299544</c:v>
                </c:pt>
                <c:pt idx="76">
                  <c:v>0.31833009674476959</c:v>
                </c:pt>
                <c:pt idx="77">
                  <c:v>0.18585750307037749</c:v>
                </c:pt>
                <c:pt idx="78">
                  <c:v>0.15848465933486378</c:v>
                </c:pt>
                <c:pt idx="79">
                  <c:v>0.6960056052679322</c:v>
                </c:pt>
                <c:pt idx="80">
                  <c:v>1.28891214388801</c:v>
                </c:pt>
                <c:pt idx="81">
                  <c:v>0.91806244579204466</c:v>
                </c:pt>
                <c:pt idx="82">
                  <c:v>1.0800349726067906</c:v>
                </c:pt>
                <c:pt idx="83">
                  <c:v>1.3382272444617795</c:v>
                </c:pt>
                <c:pt idx="84">
                  <c:v>0.98498335044026086</c:v>
                </c:pt>
                <c:pt idx="85">
                  <c:v>1.0393009604373717</c:v>
                </c:pt>
                <c:pt idx="86">
                  <c:v>1.4930674877720402</c:v>
                </c:pt>
                <c:pt idx="87">
                  <c:v>1.4682935562491515</c:v>
                </c:pt>
                <c:pt idx="88">
                  <c:v>1.3426398295837301</c:v>
                </c:pt>
                <c:pt idx="89">
                  <c:v>1.4436225476462141</c:v>
                </c:pt>
                <c:pt idx="90">
                  <c:v>1.2378919735176228</c:v>
                </c:pt>
                <c:pt idx="91">
                  <c:v>1.457980006585331</c:v>
                </c:pt>
                <c:pt idx="92">
                  <c:v>1.3166251437115626</c:v>
                </c:pt>
                <c:pt idx="93">
                  <c:v>-0.40946297116945451</c:v>
                </c:pt>
                <c:pt idx="94">
                  <c:v>-0.51210376332657048</c:v>
                </c:pt>
                <c:pt idx="95">
                  <c:v>-0.55024996286010452</c:v>
                </c:pt>
                <c:pt idx="96">
                  <c:v>-0.2262964866617907</c:v>
                </c:pt>
                <c:pt idx="97">
                  <c:v>-0.7297103792516545</c:v>
                </c:pt>
                <c:pt idx="98">
                  <c:v>-0.88009883502733655</c:v>
                </c:pt>
                <c:pt idx="99">
                  <c:v>-1.1375756091355216</c:v>
                </c:pt>
                <c:pt idx="100">
                  <c:v>-0.25900890505107621</c:v>
                </c:pt>
                <c:pt idx="101">
                  <c:v>-0.79888636728155416</c:v>
                </c:pt>
                <c:pt idx="102">
                  <c:v>-0.73617053763679663</c:v>
                </c:pt>
                <c:pt idx="103">
                  <c:v>-1.0209205807203423</c:v>
                </c:pt>
                <c:pt idx="104">
                  <c:v>-1.1414360065292264</c:v>
                </c:pt>
                <c:pt idx="105">
                  <c:v>-0.92992485757335663</c:v>
                </c:pt>
                <c:pt idx="106">
                  <c:v>-0.35585853404514389</c:v>
                </c:pt>
                <c:pt idx="107">
                  <c:v>-0.3671344763261129</c:v>
                </c:pt>
                <c:pt idx="108">
                  <c:v>-0.24429013758902021</c:v>
                </c:pt>
                <c:pt idx="109">
                  <c:v>0.15160870505228366</c:v>
                </c:pt>
                <c:pt idx="110">
                  <c:v>5.548373134225365E-2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-0.74057919783764203</c:v>
                </c:pt>
                <c:pt idx="1">
                  <c:v>-0.49933173944309883</c:v>
                </c:pt>
                <c:pt idx="2">
                  <c:v>-1.2919866341463087</c:v>
                </c:pt>
                <c:pt idx="3">
                  <c:v>-0.61745900757183791</c:v>
                </c:pt>
                <c:pt idx="4">
                  <c:v>-0.24727433442885033</c:v>
                </c:pt>
                <c:pt idx="5">
                  <c:v>0.43912269669560183</c:v>
                </c:pt>
                <c:pt idx="6">
                  <c:v>0.10056106190542108</c:v>
                </c:pt>
                <c:pt idx="7">
                  <c:v>0.16973682173476218</c:v>
                </c:pt>
                <c:pt idx="8">
                  <c:v>0.48724732843428847</c:v>
                </c:pt>
                <c:pt idx="9">
                  <c:v>0.96005206737698379</c:v>
                </c:pt>
                <c:pt idx="10">
                  <c:v>0.64409871036265864</c:v>
                </c:pt>
                <c:pt idx="11">
                  <c:v>0.33074550154721716</c:v>
                </c:pt>
                <c:pt idx="12">
                  <c:v>1.3269808012639677</c:v>
                </c:pt>
                <c:pt idx="13">
                  <c:v>1.8680412668003077</c:v>
                </c:pt>
                <c:pt idx="14">
                  <c:v>1.5726354808162808</c:v>
                </c:pt>
                <c:pt idx="15">
                  <c:v>1.2135490827254907</c:v>
                </c:pt>
                <c:pt idx="16">
                  <c:v>1.581756228246151</c:v>
                </c:pt>
                <c:pt idx="17">
                  <c:v>0.71189154671595034</c:v>
                </c:pt>
                <c:pt idx="18">
                  <c:v>0.78322616223839636</c:v>
                </c:pt>
                <c:pt idx="19">
                  <c:v>-0.6988715336557012</c:v>
                </c:pt>
                <c:pt idx="20">
                  <c:v>-1.098965233140023</c:v>
                </c:pt>
                <c:pt idx="21">
                  <c:v>-1.3825269920800798</c:v>
                </c:pt>
                <c:pt idx="22">
                  <c:v>-1.31838683641447</c:v>
                </c:pt>
                <c:pt idx="23">
                  <c:v>-1.3088556538170379</c:v>
                </c:pt>
                <c:pt idx="24">
                  <c:v>-1.6685978402629684</c:v>
                </c:pt>
                <c:pt idx="25">
                  <c:v>-1.6568242284978199</c:v>
                </c:pt>
                <c:pt idx="26">
                  <c:v>-0.94896870590461679</c:v>
                </c:pt>
                <c:pt idx="27">
                  <c:v>-0.44893677080021743</c:v>
                </c:pt>
                <c:pt idx="28">
                  <c:v>-0.30463653355722625</c:v>
                </c:pt>
                <c:pt idx="29">
                  <c:v>-0.34203815155723094</c:v>
                </c:pt>
                <c:pt idx="30">
                  <c:v>-1.0003977203779497</c:v>
                </c:pt>
                <c:pt idx="31">
                  <c:v>-0.81506520157416762</c:v>
                </c:pt>
                <c:pt idx="32">
                  <c:v>-0.7820576972244897</c:v>
                </c:pt>
                <c:pt idx="33">
                  <c:v>-0.65689158487515775</c:v>
                </c:pt>
                <c:pt idx="34">
                  <c:v>-0.85565260252216668</c:v>
                </c:pt>
                <c:pt idx="35">
                  <c:v>0.12089910602211429</c:v>
                </c:pt>
                <c:pt idx="36">
                  <c:v>-0.94802936011287997</c:v>
                </c:pt>
                <c:pt idx="37">
                  <c:v>-1.2493576300177216</c:v>
                </c:pt>
                <c:pt idx="38">
                  <c:v>-0.60154889479935569</c:v>
                </c:pt>
                <c:pt idx="39">
                  <c:v>-0.81773418644892137</c:v>
                </c:pt>
                <c:pt idx="40">
                  <c:v>-0.87537266956782522</c:v>
                </c:pt>
                <c:pt idx="41">
                  <c:v>-1.4116454308929165</c:v>
                </c:pt>
                <c:pt idx="42">
                  <c:v>-1.469251386767352</c:v>
                </c:pt>
                <c:pt idx="43">
                  <c:v>-1.5792695627636946</c:v>
                </c:pt>
                <c:pt idx="44">
                  <c:v>-2.1693961776304902</c:v>
                </c:pt>
                <c:pt idx="45">
                  <c:v>-1.8360456819937105</c:v>
                </c:pt>
                <c:pt idx="46">
                  <c:v>-0.68633809471637941</c:v>
                </c:pt>
                <c:pt idx="47">
                  <c:v>-0.77469125751776224</c:v>
                </c:pt>
                <c:pt idx="48">
                  <c:v>-1.0392195395734736</c:v>
                </c:pt>
                <c:pt idx="49">
                  <c:v>-0.94257487051868072</c:v>
                </c:pt>
                <c:pt idx="50">
                  <c:v>-1.6629248673748871</c:v>
                </c:pt>
                <c:pt idx="51">
                  <c:v>-0.68977559938697119</c:v>
                </c:pt>
                <c:pt idx="52">
                  <c:v>-0.7820720413679656</c:v>
                </c:pt>
                <c:pt idx="53">
                  <c:v>-1.8818362370751511</c:v>
                </c:pt>
                <c:pt idx="54">
                  <c:v>-1.2763603321887513</c:v>
                </c:pt>
                <c:pt idx="55">
                  <c:v>-2.3080505989924314</c:v>
                </c:pt>
                <c:pt idx="56">
                  <c:v>-1.2987093722661369</c:v>
                </c:pt>
                <c:pt idx="57">
                  <c:v>-1.2529758352439797</c:v>
                </c:pt>
                <c:pt idx="58">
                  <c:v>-0.97778914179807441</c:v>
                </c:pt>
                <c:pt idx="59">
                  <c:v>-0.23825880876120228</c:v>
                </c:pt>
                <c:pt idx="60">
                  <c:v>-0.74520743020516411</c:v>
                </c:pt>
                <c:pt idx="61">
                  <c:v>-0.87710304372133674</c:v>
                </c:pt>
                <c:pt idx="62">
                  <c:v>-0.336046337124071</c:v>
                </c:pt>
                <c:pt idx="63">
                  <c:v>-0.56117062968224785</c:v>
                </c:pt>
                <c:pt idx="64">
                  <c:v>-1.0201087668686135</c:v>
                </c:pt>
                <c:pt idx="65">
                  <c:v>-0.78710271186882008</c:v>
                </c:pt>
                <c:pt idx="66">
                  <c:v>-0.62601877676291651</c:v>
                </c:pt>
                <c:pt idx="67">
                  <c:v>-0.77381623897723573</c:v>
                </c:pt>
                <c:pt idx="68">
                  <c:v>-2.4510321768692886</c:v>
                </c:pt>
                <c:pt idx="69">
                  <c:v>-3.2861538704379618</c:v>
                </c:pt>
                <c:pt idx="70">
                  <c:v>-2.9144685440762643</c:v>
                </c:pt>
                <c:pt idx="71">
                  <c:v>-2.7897464113316737</c:v>
                </c:pt>
                <c:pt idx="72">
                  <c:v>-3.2100967535056522</c:v>
                </c:pt>
                <c:pt idx="73">
                  <c:v>-2.9951374967712665</c:v>
                </c:pt>
                <c:pt idx="74">
                  <c:v>-2.5902109488924174</c:v>
                </c:pt>
                <c:pt idx="75">
                  <c:v>-3.1339902258542796</c:v>
                </c:pt>
                <c:pt idx="76">
                  <c:v>-3.0881677057272245</c:v>
                </c:pt>
                <c:pt idx="77">
                  <c:v>-1.593259543083184</c:v>
                </c:pt>
                <c:pt idx="78">
                  <c:v>-1.3872264407649839</c:v>
                </c:pt>
                <c:pt idx="79">
                  <c:v>-3.100690163819241</c:v>
                </c:pt>
                <c:pt idx="80">
                  <c:v>-1.8876670152528936</c:v>
                </c:pt>
                <c:pt idx="81">
                  <c:v>-0.6160891052665628</c:v>
                </c:pt>
                <c:pt idx="82">
                  <c:v>-1.1892231765043551</c:v>
                </c:pt>
                <c:pt idx="83">
                  <c:v>-1.6778370602479431</c:v>
                </c:pt>
                <c:pt idx="84">
                  <c:v>-1.9732727929483853</c:v>
                </c:pt>
                <c:pt idx="85">
                  <c:v>-1.9057401490478041</c:v>
                </c:pt>
                <c:pt idx="86">
                  <c:v>-1.7271466900918975</c:v>
                </c:pt>
                <c:pt idx="87">
                  <c:v>-1.2748994828927951</c:v>
                </c:pt>
                <c:pt idx="88">
                  <c:v>-2.3167782722279857</c:v>
                </c:pt>
                <c:pt idx="89">
                  <c:v>-2.3077256587420183</c:v>
                </c:pt>
                <c:pt idx="90">
                  <c:v>-1.6252761664986495</c:v>
                </c:pt>
                <c:pt idx="91">
                  <c:v>-2.4183427701587457</c:v>
                </c:pt>
                <c:pt idx="92">
                  <c:v>-2.3333589675590933</c:v>
                </c:pt>
                <c:pt idx="93">
                  <c:v>-1.3268821404496109</c:v>
                </c:pt>
                <c:pt idx="94">
                  <c:v>-1.4483709898803789</c:v>
                </c:pt>
                <c:pt idx="95">
                  <c:v>-1.5916871846619063</c:v>
                </c:pt>
                <c:pt idx="96">
                  <c:v>-0.82155622867987954</c:v>
                </c:pt>
                <c:pt idx="97">
                  <c:v>-1.1233319405819586</c:v>
                </c:pt>
                <c:pt idx="98">
                  <c:v>-0.99567732399863629</c:v>
                </c:pt>
                <c:pt idx="99">
                  <c:v>-0.53012872619200746</c:v>
                </c:pt>
                <c:pt idx="100">
                  <c:v>-1.3094941429493361</c:v>
                </c:pt>
                <c:pt idx="101">
                  <c:v>-2.1761266817556861</c:v>
                </c:pt>
                <c:pt idx="102">
                  <c:v>-2.4980793407512039</c:v>
                </c:pt>
                <c:pt idx="103">
                  <c:v>-1.6752069833626981</c:v>
                </c:pt>
                <c:pt idx="104">
                  <c:v>-2.6951065959324176</c:v>
                </c:pt>
                <c:pt idx="105">
                  <c:v>-3.2112181957714281</c:v>
                </c:pt>
                <c:pt idx="106">
                  <c:v>-1.6647709660049563</c:v>
                </c:pt>
                <c:pt idx="107">
                  <c:v>-2.7285590819001575</c:v>
                </c:pt>
                <c:pt idx="108">
                  <c:v>-1.7331127057140263</c:v>
                </c:pt>
                <c:pt idx="109">
                  <c:v>-2.9616014603195384</c:v>
                </c:pt>
                <c:pt idx="110">
                  <c:v>-2.0888877815295608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-0.55453446828063846</c:v>
                </c:pt>
                <c:pt idx="1">
                  <c:v>-0.51906580204507613</c:v>
                </c:pt>
                <c:pt idx="2">
                  <c:v>0.34133831465952658</c:v>
                </c:pt>
                <c:pt idx="3">
                  <c:v>-0.76421698872674959</c:v>
                </c:pt>
                <c:pt idx="4">
                  <c:v>-0.17092721721160961</c:v>
                </c:pt>
                <c:pt idx="5">
                  <c:v>-1.6343980722846911</c:v>
                </c:pt>
                <c:pt idx="6">
                  <c:v>0.465913540226645</c:v>
                </c:pt>
                <c:pt idx="7">
                  <c:v>-0.37995011099907133</c:v>
                </c:pt>
                <c:pt idx="8">
                  <c:v>0.92335403977965713</c:v>
                </c:pt>
                <c:pt idx="9">
                  <c:v>1.2188864945562679</c:v>
                </c:pt>
                <c:pt idx="10">
                  <c:v>1.8060681967086532</c:v>
                </c:pt>
                <c:pt idx="11">
                  <c:v>1.3486621914556918</c:v>
                </c:pt>
                <c:pt idx="12">
                  <c:v>2.8882175807807315</c:v>
                </c:pt>
                <c:pt idx="13">
                  <c:v>-0.57963428135467499</c:v>
                </c:pt>
                <c:pt idx="14">
                  <c:v>0.38180083377173057</c:v>
                </c:pt>
                <c:pt idx="15">
                  <c:v>1.4298554319556627</c:v>
                </c:pt>
                <c:pt idx="16">
                  <c:v>-0.27725329918295105</c:v>
                </c:pt>
                <c:pt idx="17">
                  <c:v>-0.63769131125330447</c:v>
                </c:pt>
                <c:pt idx="18">
                  <c:v>-2.0429869444739048</c:v>
                </c:pt>
                <c:pt idx="19">
                  <c:v>-2.2885147982438401</c:v>
                </c:pt>
                <c:pt idx="20">
                  <c:v>-2.7378531438981004</c:v>
                </c:pt>
                <c:pt idx="21">
                  <c:v>-1.9629105091361767</c:v>
                </c:pt>
                <c:pt idx="22">
                  <c:v>-3.5409517155551651</c:v>
                </c:pt>
                <c:pt idx="23">
                  <c:v>-3.5942419110884667</c:v>
                </c:pt>
                <c:pt idx="24">
                  <c:v>-0.63599941309655217</c:v>
                </c:pt>
                <c:pt idx="25">
                  <c:v>-0.87139878141018012</c:v>
                </c:pt>
                <c:pt idx="26">
                  <c:v>1.4175328076860938</c:v>
                </c:pt>
                <c:pt idx="27">
                  <c:v>-0.17793810771287466</c:v>
                </c:pt>
                <c:pt idx="28">
                  <c:v>0.57978947344641363</c:v>
                </c:pt>
                <c:pt idx="29">
                  <c:v>-0.77256708966561305</c:v>
                </c:pt>
                <c:pt idx="30">
                  <c:v>-0.32873681511744973</c:v>
                </c:pt>
                <c:pt idx="31">
                  <c:v>-0.329668887052468</c:v>
                </c:pt>
                <c:pt idx="32">
                  <c:v>0.92661289907638078</c:v>
                </c:pt>
                <c:pt idx="33">
                  <c:v>3.4226004187050414</c:v>
                </c:pt>
                <c:pt idx="34">
                  <c:v>2.3629494428967708</c:v>
                </c:pt>
                <c:pt idx="35">
                  <c:v>3.1183471159919312</c:v>
                </c:pt>
                <c:pt idx="36">
                  <c:v>2.8868636670560597</c:v>
                </c:pt>
                <c:pt idx="37">
                  <c:v>0.9924404814883846</c:v>
                </c:pt>
                <c:pt idx="38">
                  <c:v>-1.370435628934832E-2</c:v>
                </c:pt>
                <c:pt idx="39">
                  <c:v>-1.2069188037830374</c:v>
                </c:pt>
                <c:pt idx="40">
                  <c:v>-0.60661579375258678</c:v>
                </c:pt>
                <c:pt idx="41">
                  <c:v>-3.0807725399352757</c:v>
                </c:pt>
                <c:pt idx="42">
                  <c:v>-2.3248656736022268</c:v>
                </c:pt>
                <c:pt idx="43">
                  <c:v>-0.74884528180140719</c:v>
                </c:pt>
                <c:pt idx="44">
                  <c:v>3.3087523916012829E-2</c:v>
                </c:pt>
                <c:pt idx="45">
                  <c:v>-1.1438540406741935</c:v>
                </c:pt>
                <c:pt idx="46">
                  <c:v>0.23726138738015753</c:v>
                </c:pt>
                <c:pt idx="47">
                  <c:v>0.21005602332095871</c:v>
                </c:pt>
                <c:pt idx="48">
                  <c:v>1.3993399485917288</c:v>
                </c:pt>
                <c:pt idx="49">
                  <c:v>0.94960349208345596</c:v>
                </c:pt>
                <c:pt idx="50">
                  <c:v>2.1095605244478026</c:v>
                </c:pt>
                <c:pt idx="51">
                  <c:v>2.1666411719272181</c:v>
                </c:pt>
                <c:pt idx="52">
                  <c:v>2.8455863554998788</c:v>
                </c:pt>
                <c:pt idx="53">
                  <c:v>1.2168197980838602</c:v>
                </c:pt>
                <c:pt idx="54">
                  <c:v>0.95289869574940766</c:v>
                </c:pt>
                <c:pt idx="55">
                  <c:v>1.1191137566280676</c:v>
                </c:pt>
                <c:pt idx="56">
                  <c:v>1.8868519571896836</c:v>
                </c:pt>
                <c:pt idx="57">
                  <c:v>0.57063895781441953</c:v>
                </c:pt>
                <c:pt idx="58">
                  <c:v>0.99182051521213777</c:v>
                </c:pt>
                <c:pt idx="59">
                  <c:v>2.5413050469889451</c:v>
                </c:pt>
                <c:pt idx="60">
                  <c:v>0.47280428335857222</c:v>
                </c:pt>
                <c:pt idx="61">
                  <c:v>-0.69164278586309369</c:v>
                </c:pt>
                <c:pt idx="62">
                  <c:v>-1.2899056778177309</c:v>
                </c:pt>
                <c:pt idx="63">
                  <c:v>-1.5353900864266183</c:v>
                </c:pt>
                <c:pt idx="64">
                  <c:v>-1.5635600208815774</c:v>
                </c:pt>
                <c:pt idx="65">
                  <c:v>-1.996532384999079E-2</c:v>
                </c:pt>
                <c:pt idx="66">
                  <c:v>-0.3253703063907864</c:v>
                </c:pt>
                <c:pt idx="67">
                  <c:v>0.24741145606486256</c:v>
                </c:pt>
                <c:pt idx="68">
                  <c:v>0.83568857014320297</c:v>
                </c:pt>
                <c:pt idx="69">
                  <c:v>1.4649880296618436</c:v>
                </c:pt>
                <c:pt idx="70">
                  <c:v>0.90241755456009576</c:v>
                </c:pt>
                <c:pt idx="71">
                  <c:v>1.8948728527355019</c:v>
                </c:pt>
                <c:pt idx="72">
                  <c:v>1.8580030792176672</c:v>
                </c:pt>
                <c:pt idx="73">
                  <c:v>1.7509420367319024</c:v>
                </c:pt>
                <c:pt idx="74">
                  <c:v>1.741043463694681</c:v>
                </c:pt>
                <c:pt idx="75">
                  <c:v>2.9435628729756749</c:v>
                </c:pt>
                <c:pt idx="76">
                  <c:v>2.1523906512324031</c:v>
                </c:pt>
                <c:pt idx="77">
                  <c:v>1.6476728175998216</c:v>
                </c:pt>
                <c:pt idx="78">
                  <c:v>1.7498977418383375</c:v>
                </c:pt>
                <c:pt idx="79">
                  <c:v>1.1998961639583094</c:v>
                </c:pt>
                <c:pt idx="80">
                  <c:v>-1.0987950951408878</c:v>
                </c:pt>
                <c:pt idx="81">
                  <c:v>-0.98425889264609612</c:v>
                </c:pt>
                <c:pt idx="82">
                  <c:v>-1.2889583779120355</c:v>
                </c:pt>
                <c:pt idx="83">
                  <c:v>-1.1509371879644497</c:v>
                </c:pt>
                <c:pt idx="84">
                  <c:v>-0.91883913030331288</c:v>
                </c:pt>
                <c:pt idx="85">
                  <c:v>0.12704474679968636</c:v>
                </c:pt>
                <c:pt idx="86">
                  <c:v>-1.0756307602445161</c:v>
                </c:pt>
                <c:pt idx="87">
                  <c:v>-1.9464491586114518E-2</c:v>
                </c:pt>
                <c:pt idx="88">
                  <c:v>-1.8338632615934623E-2</c:v>
                </c:pt>
                <c:pt idx="89">
                  <c:v>-0.90082386519099078</c:v>
                </c:pt>
                <c:pt idx="90">
                  <c:v>-0.17624999571090991</c:v>
                </c:pt>
                <c:pt idx="91">
                  <c:v>-1.209694397960128</c:v>
                </c:pt>
                <c:pt idx="92">
                  <c:v>-0.93158261011038224</c:v>
                </c:pt>
                <c:pt idx="93">
                  <c:v>-2.2778510749712164</c:v>
                </c:pt>
                <c:pt idx="94">
                  <c:v>-1.8424955726204779</c:v>
                </c:pt>
                <c:pt idx="95">
                  <c:v>-0.8380450635765273</c:v>
                </c:pt>
                <c:pt idx="96">
                  <c:v>-1.7268150719392406</c:v>
                </c:pt>
                <c:pt idx="97">
                  <c:v>-1.0479064412947965</c:v>
                </c:pt>
                <c:pt idx="98">
                  <c:v>2.5890845226340371</c:v>
                </c:pt>
                <c:pt idx="99">
                  <c:v>-1.0331698182293974</c:v>
                </c:pt>
                <c:pt idx="100">
                  <c:v>-0.70291938976709967</c:v>
                </c:pt>
                <c:pt idx="101">
                  <c:v>-0.447398471361594</c:v>
                </c:pt>
                <c:pt idx="102">
                  <c:v>0.19514706143975052</c:v>
                </c:pt>
                <c:pt idx="103">
                  <c:v>1.6102420791294327</c:v>
                </c:pt>
                <c:pt idx="104">
                  <c:v>1.1156447357476083</c:v>
                </c:pt>
                <c:pt idx="105">
                  <c:v>1.5384730705573983</c:v>
                </c:pt>
                <c:pt idx="106">
                  <c:v>2.3813352491061539</c:v>
                </c:pt>
                <c:pt idx="107">
                  <c:v>2.0082403624207705</c:v>
                </c:pt>
                <c:pt idx="108">
                  <c:v>1.9996121092942396</c:v>
                </c:pt>
                <c:pt idx="109">
                  <c:v>0.99510414790401802</c:v>
                </c:pt>
                <c:pt idx="110">
                  <c:v>0.5126049239106355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-1.4550521718121179</c:v>
                </c:pt>
                <c:pt idx="1">
                  <c:v>-1.1258149699791351</c:v>
                </c:pt>
                <c:pt idx="2">
                  <c:v>-0.61439920322290642</c:v>
                </c:pt>
                <c:pt idx="3">
                  <c:v>-0.61722998730611256</c:v>
                </c:pt>
                <c:pt idx="4">
                  <c:v>-0.40977743487887541</c:v>
                </c:pt>
                <c:pt idx="5">
                  <c:v>0.50116200350142215</c:v>
                </c:pt>
                <c:pt idx="6">
                  <c:v>0.76775623301710605</c:v>
                </c:pt>
                <c:pt idx="7">
                  <c:v>0.15103890600248629</c:v>
                </c:pt>
                <c:pt idx="8">
                  <c:v>0.15208502377852337</c:v>
                </c:pt>
                <c:pt idx="9">
                  <c:v>6.9364459108246901E-2</c:v>
                </c:pt>
                <c:pt idx="10">
                  <c:v>-0.50119062028056494</c:v>
                </c:pt>
                <c:pt idx="11">
                  <c:v>-0.87077538813748334</c:v>
                </c:pt>
                <c:pt idx="12">
                  <c:v>-1.0952175167877793</c:v>
                </c:pt>
                <c:pt idx="13">
                  <c:v>-1.1902397583214828</c:v>
                </c:pt>
                <c:pt idx="14">
                  <c:v>-1.3363271707833313</c:v>
                </c:pt>
                <c:pt idx="15">
                  <c:v>-1.2274873277349481</c:v>
                </c:pt>
                <c:pt idx="16">
                  <c:v>-1.1833312302496746</c:v>
                </c:pt>
                <c:pt idx="17">
                  <c:v>-1.2959425413302377</c:v>
                </c:pt>
                <c:pt idx="18">
                  <c:v>-0.5826840720491735</c:v>
                </c:pt>
                <c:pt idx="19">
                  <c:v>-2.325734944163675</c:v>
                </c:pt>
                <c:pt idx="20">
                  <c:v>-2.1510916509234264</c:v>
                </c:pt>
                <c:pt idx="21">
                  <c:v>-2.3359582316477634</c:v>
                </c:pt>
                <c:pt idx="22">
                  <c:v>-2.8755314190155641</c:v>
                </c:pt>
                <c:pt idx="23">
                  <c:v>-1.8434866961695389</c:v>
                </c:pt>
                <c:pt idx="24">
                  <c:v>-2.3904460719265468</c:v>
                </c:pt>
                <c:pt idx="25">
                  <c:v>-3.1507625019817715</c:v>
                </c:pt>
                <c:pt idx="26">
                  <c:v>-2.028612026314458</c:v>
                </c:pt>
                <c:pt idx="27">
                  <c:v>-2.3646660406859383</c:v>
                </c:pt>
                <c:pt idx="28">
                  <c:v>-2.6975025261225771</c:v>
                </c:pt>
                <c:pt idx="29">
                  <c:v>-2.1064806323129019</c:v>
                </c:pt>
                <c:pt idx="30">
                  <c:v>-1.8968424066332812</c:v>
                </c:pt>
                <c:pt idx="31">
                  <c:v>-2.9889807397853043</c:v>
                </c:pt>
                <c:pt idx="32">
                  <c:v>-2.9519577264482106</c:v>
                </c:pt>
                <c:pt idx="33">
                  <c:v>-2.6834101676615139</c:v>
                </c:pt>
                <c:pt idx="34">
                  <c:v>-2.9094967861077179</c:v>
                </c:pt>
                <c:pt idx="35">
                  <c:v>-3.5142311141030036</c:v>
                </c:pt>
                <c:pt idx="36">
                  <c:v>-2.8787191908219465</c:v>
                </c:pt>
                <c:pt idx="37">
                  <c:v>-2.7566074606772601</c:v>
                </c:pt>
                <c:pt idx="38">
                  <c:v>-2.4082151976214177</c:v>
                </c:pt>
                <c:pt idx="39">
                  <c:v>-3.2239251552775294</c:v>
                </c:pt>
                <c:pt idx="40">
                  <c:v>-3.3634241620349892</c:v>
                </c:pt>
                <c:pt idx="41">
                  <c:v>-3.0496718105675056</c:v>
                </c:pt>
                <c:pt idx="42">
                  <c:v>-3.5825198810162719</c:v>
                </c:pt>
                <c:pt idx="43">
                  <c:v>-2.7489142207832655</c:v>
                </c:pt>
                <c:pt idx="44">
                  <c:v>-2.9284562620989973</c:v>
                </c:pt>
                <c:pt idx="45">
                  <c:v>-3.231208174701091</c:v>
                </c:pt>
                <c:pt idx="46">
                  <c:v>-2.642483070173935</c:v>
                </c:pt>
                <c:pt idx="47">
                  <c:v>-3.3704484446950818</c:v>
                </c:pt>
                <c:pt idx="48">
                  <c:v>-3.036029143480715</c:v>
                </c:pt>
                <c:pt idx="49">
                  <c:v>-3.0990518022041522</c:v>
                </c:pt>
                <c:pt idx="50">
                  <c:v>-3.45340097783204</c:v>
                </c:pt>
                <c:pt idx="51">
                  <c:v>-2.5987528596103711</c:v>
                </c:pt>
                <c:pt idx="52">
                  <c:v>-3.7720461668468492</c:v>
                </c:pt>
                <c:pt idx="53">
                  <c:v>-2.3519204955658659</c:v>
                </c:pt>
                <c:pt idx="54">
                  <c:v>-3.1078686822487014</c:v>
                </c:pt>
                <c:pt idx="55">
                  <c:v>-2.7789983378144987</c:v>
                </c:pt>
                <c:pt idx="56">
                  <c:v>-2.9090676136409708</c:v>
                </c:pt>
                <c:pt idx="57">
                  <c:v>-2.9454357815231376</c:v>
                </c:pt>
                <c:pt idx="58">
                  <c:v>-2.1732697132100709</c:v>
                </c:pt>
                <c:pt idx="59">
                  <c:v>-3.5618942973876391</c:v>
                </c:pt>
                <c:pt idx="60">
                  <c:v>-2.6674559728535554</c:v>
                </c:pt>
                <c:pt idx="61">
                  <c:v>-3.0115881360829411</c:v>
                </c:pt>
                <c:pt idx="62">
                  <c:v>-2.1649319244052232</c:v>
                </c:pt>
                <c:pt idx="63">
                  <c:v>-2.7376250888144802</c:v>
                </c:pt>
                <c:pt idx="64">
                  <c:v>-2.508290726337647</c:v>
                </c:pt>
                <c:pt idx="65">
                  <c:v>-2.8537959880892219</c:v>
                </c:pt>
                <c:pt idx="66">
                  <c:v>-2.6116077378668696</c:v>
                </c:pt>
                <c:pt idx="67">
                  <c:v>-2.5331107349849233</c:v>
                </c:pt>
                <c:pt idx="68">
                  <c:v>-2.4246048337214199</c:v>
                </c:pt>
                <c:pt idx="69">
                  <c:v>-3.0991985879251835</c:v>
                </c:pt>
                <c:pt idx="70">
                  <c:v>-3.7790512844641242</c:v>
                </c:pt>
                <c:pt idx="71">
                  <c:v>-2.5742110152625175</c:v>
                </c:pt>
                <c:pt idx="72">
                  <c:v>-1.8947179937277354</c:v>
                </c:pt>
                <c:pt idx="73">
                  <c:v>-2.4757121422025299</c:v>
                </c:pt>
                <c:pt idx="74">
                  <c:v>-2.2695926061476683</c:v>
                </c:pt>
                <c:pt idx="75">
                  <c:v>-2.8412515501176907</c:v>
                </c:pt>
                <c:pt idx="76">
                  <c:v>-2.7168090576942037</c:v>
                </c:pt>
                <c:pt idx="77">
                  <c:v>-1.8387701971190027</c:v>
                </c:pt>
                <c:pt idx="78">
                  <c:v>-1.5708305812186161</c:v>
                </c:pt>
                <c:pt idx="79">
                  <c:v>-2.3516381574787397</c:v>
                </c:pt>
                <c:pt idx="80">
                  <c:v>-2.9422499302982783</c:v>
                </c:pt>
                <c:pt idx="81">
                  <c:v>-2.4766363404381577</c:v>
                </c:pt>
                <c:pt idx="82">
                  <c:v>-1.3977045675758792</c:v>
                </c:pt>
                <c:pt idx="83">
                  <c:v>-1.9107776899036804</c:v>
                </c:pt>
                <c:pt idx="84">
                  <c:v>-1.9377561724748342</c:v>
                </c:pt>
                <c:pt idx="85">
                  <c:v>-2.4827443062977226</c:v>
                </c:pt>
                <c:pt idx="86">
                  <c:v>-2.5038338152099247</c:v>
                </c:pt>
                <c:pt idx="87">
                  <c:v>-2.4865499220475247</c:v>
                </c:pt>
                <c:pt idx="88">
                  <c:v>-1.7612371888527762</c:v>
                </c:pt>
                <c:pt idx="89">
                  <c:v>-1.9419122838280451</c:v>
                </c:pt>
                <c:pt idx="90">
                  <c:v>-2.0286945304940436</c:v>
                </c:pt>
                <c:pt idx="91">
                  <c:v>-2.0318227415789014</c:v>
                </c:pt>
                <c:pt idx="92">
                  <c:v>-2.1103553507774917</c:v>
                </c:pt>
                <c:pt idx="93">
                  <c:v>-1.7580977052516402</c:v>
                </c:pt>
                <c:pt idx="94">
                  <c:v>-1.4097476799149566</c:v>
                </c:pt>
                <c:pt idx="95">
                  <c:v>-1.826038301078708</c:v>
                </c:pt>
                <c:pt idx="96">
                  <c:v>-1.7994478299675796</c:v>
                </c:pt>
                <c:pt idx="97">
                  <c:v>-0.71143142405060522</c:v>
                </c:pt>
                <c:pt idx="98">
                  <c:v>-1.3206193197258302</c:v>
                </c:pt>
                <c:pt idx="99">
                  <c:v>-0.86831095116410884</c:v>
                </c:pt>
                <c:pt idx="100">
                  <c:v>-0.63916948294314535</c:v>
                </c:pt>
                <c:pt idx="101">
                  <c:v>-1.0924686492323432</c:v>
                </c:pt>
                <c:pt idx="102">
                  <c:v>-1.2229727373544579</c:v>
                </c:pt>
                <c:pt idx="103">
                  <c:v>-1.6821301324849061</c:v>
                </c:pt>
                <c:pt idx="104">
                  <c:v>-1.4280207625822079</c:v>
                </c:pt>
                <c:pt idx="105">
                  <c:v>-0.32528576810113324</c:v>
                </c:pt>
                <c:pt idx="106">
                  <c:v>-1.1471930769867593</c:v>
                </c:pt>
                <c:pt idx="107">
                  <c:v>-1.3848357112619742</c:v>
                </c:pt>
                <c:pt idx="108">
                  <c:v>-0.75873523776166651</c:v>
                </c:pt>
                <c:pt idx="109">
                  <c:v>-0.93855242520970972</c:v>
                </c:pt>
                <c:pt idx="110">
                  <c:v>-0.59786652050353373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-1.1338484897691947</c:v>
                </c:pt>
                <c:pt idx="1">
                  <c:v>-0.72181190505258241</c:v>
                </c:pt>
                <c:pt idx="2">
                  <c:v>-0.44061821063257572</c:v>
                </c:pt>
                <c:pt idx="3">
                  <c:v>4.9664299112506811E-2</c:v>
                </c:pt>
                <c:pt idx="4">
                  <c:v>-0.55531297708514338</c:v>
                </c:pt>
                <c:pt idx="5">
                  <c:v>-0.45948713384385936</c:v>
                </c:pt>
                <c:pt idx="6">
                  <c:v>-0.15212462806481516</c:v>
                </c:pt>
                <c:pt idx="7">
                  <c:v>0.79701236421361366</c:v>
                </c:pt>
                <c:pt idx="8">
                  <c:v>0.23540124662098991</c:v>
                </c:pt>
                <c:pt idx="9">
                  <c:v>0.52546503967923686</c:v>
                </c:pt>
                <c:pt idx="10">
                  <c:v>0.29540248389616841</c:v>
                </c:pt>
                <c:pt idx="11">
                  <c:v>-1.0019873587996959</c:v>
                </c:pt>
                <c:pt idx="12">
                  <c:v>0.39177068565493395</c:v>
                </c:pt>
                <c:pt idx="13">
                  <c:v>0.20727220873717114</c:v>
                </c:pt>
                <c:pt idx="14">
                  <c:v>-1.8511206696916423E-2</c:v>
                </c:pt>
                <c:pt idx="15">
                  <c:v>1.3010133190677793</c:v>
                </c:pt>
                <c:pt idx="16">
                  <c:v>1.4075948944794376</c:v>
                </c:pt>
                <c:pt idx="17">
                  <c:v>-5.0302849258311168E-2</c:v>
                </c:pt>
                <c:pt idx="18">
                  <c:v>0.24468816647827846</c:v>
                </c:pt>
                <c:pt idx="19">
                  <c:v>-0.29207533684795411</c:v>
                </c:pt>
                <c:pt idx="20">
                  <c:v>-0.38909748805678601</c:v>
                </c:pt>
                <c:pt idx="21">
                  <c:v>0.24234061183172972</c:v>
                </c:pt>
                <c:pt idx="22">
                  <c:v>-0.11349493421736881</c:v>
                </c:pt>
                <c:pt idx="23">
                  <c:v>-0.98563444267001787</c:v>
                </c:pt>
                <c:pt idx="24">
                  <c:v>-0.68075690216883289</c:v>
                </c:pt>
                <c:pt idx="25">
                  <c:v>0.2106347928107748</c:v>
                </c:pt>
                <c:pt idx="26">
                  <c:v>0.61847345457348579</c:v>
                </c:pt>
                <c:pt idx="27">
                  <c:v>-6.411427822856146E-3</c:v>
                </c:pt>
                <c:pt idx="28">
                  <c:v>1.173920570375979</c:v>
                </c:pt>
                <c:pt idx="29">
                  <c:v>0.23411299015222337</c:v>
                </c:pt>
                <c:pt idx="30">
                  <c:v>0.63479475858905099</c:v>
                </c:pt>
                <c:pt idx="31">
                  <c:v>-4.8896326746058996E-2</c:v>
                </c:pt>
                <c:pt idx="32">
                  <c:v>0.86371169173069962</c:v>
                </c:pt>
                <c:pt idx="33">
                  <c:v>0.46820677385706289</c:v>
                </c:pt>
                <c:pt idx="34">
                  <c:v>0.80410521878864527</c:v>
                </c:pt>
                <c:pt idx="35">
                  <c:v>-0.59767059058730387</c:v>
                </c:pt>
                <c:pt idx="36">
                  <c:v>0.78633632077283722</c:v>
                </c:pt>
                <c:pt idx="37">
                  <c:v>-0.56539640201842156</c:v>
                </c:pt>
                <c:pt idx="38">
                  <c:v>-1.6586945560913544</c:v>
                </c:pt>
                <c:pt idx="39">
                  <c:v>0.11070638009711289</c:v>
                </c:pt>
                <c:pt idx="40">
                  <c:v>-1.5175978267267707</c:v>
                </c:pt>
                <c:pt idx="41">
                  <c:v>-2.2203399574655647</c:v>
                </c:pt>
                <c:pt idx="42">
                  <c:v>-2.1074411885118471</c:v>
                </c:pt>
                <c:pt idx="43">
                  <c:v>-1.6993696531225913</c:v>
                </c:pt>
                <c:pt idx="44">
                  <c:v>-0.82056277128898669</c:v>
                </c:pt>
                <c:pt idx="45">
                  <c:v>-1.6718945693966727</c:v>
                </c:pt>
                <c:pt idx="46">
                  <c:v>-1.9114447917028852</c:v>
                </c:pt>
                <c:pt idx="47">
                  <c:v>-1.5787730813250749</c:v>
                </c:pt>
                <c:pt idx="48">
                  <c:v>-0.64730909138474646</c:v>
                </c:pt>
                <c:pt idx="49">
                  <c:v>-1.104638772450953</c:v>
                </c:pt>
                <c:pt idx="50">
                  <c:v>4.2469176389038875E-2</c:v>
                </c:pt>
                <c:pt idx="51">
                  <c:v>0.35481100101575008</c:v>
                </c:pt>
                <c:pt idx="52">
                  <c:v>0.13530041705138188</c:v>
                </c:pt>
                <c:pt idx="53">
                  <c:v>0.59545469173904264</c:v>
                </c:pt>
                <c:pt idx="54">
                  <c:v>-0.4880885225769801</c:v>
                </c:pt>
                <c:pt idx="55">
                  <c:v>-1.4719430651982175</c:v>
                </c:pt>
                <c:pt idx="56">
                  <c:v>-1.3172670278549177</c:v>
                </c:pt>
                <c:pt idx="57">
                  <c:v>0.20531834991043105</c:v>
                </c:pt>
                <c:pt idx="58">
                  <c:v>-7.7224529970961575E-2</c:v>
                </c:pt>
                <c:pt idx="59">
                  <c:v>-0.2397761837838118</c:v>
                </c:pt>
                <c:pt idx="60">
                  <c:v>0.35692069457667691</c:v>
                </c:pt>
                <c:pt idx="61">
                  <c:v>1.4205027680732643</c:v>
                </c:pt>
                <c:pt idx="62">
                  <c:v>1.0721473973381537</c:v>
                </c:pt>
                <c:pt idx="63">
                  <c:v>0.92506932102112316</c:v>
                </c:pt>
                <c:pt idx="64">
                  <c:v>1.6348124223663045</c:v>
                </c:pt>
                <c:pt idx="65">
                  <c:v>0.28817724095232866</c:v>
                </c:pt>
                <c:pt idx="66">
                  <c:v>0.95990773187691214</c:v>
                </c:pt>
                <c:pt idx="67">
                  <c:v>1.515107133712569</c:v>
                </c:pt>
                <c:pt idx="68">
                  <c:v>0.96144212239481008</c:v>
                </c:pt>
                <c:pt idx="69">
                  <c:v>0.31733892743943876</c:v>
                </c:pt>
                <c:pt idx="70">
                  <c:v>0.74244824752510252</c:v>
                </c:pt>
                <c:pt idx="71">
                  <c:v>0.96857000472624566</c:v>
                </c:pt>
                <c:pt idx="72">
                  <c:v>0.10704066940711117</c:v>
                </c:pt>
                <c:pt idx="73">
                  <c:v>-0.21493971300237108</c:v>
                </c:pt>
                <c:pt idx="74">
                  <c:v>0.54160175964926582</c:v>
                </c:pt>
                <c:pt idx="75">
                  <c:v>9.5045657210168097E-2</c:v>
                </c:pt>
                <c:pt idx="76">
                  <c:v>-7.1753450148936845E-2</c:v>
                </c:pt>
                <c:pt idx="77">
                  <c:v>-0.88199257697387945</c:v>
                </c:pt>
                <c:pt idx="78">
                  <c:v>-1.0544178513434124</c:v>
                </c:pt>
                <c:pt idx="79">
                  <c:v>0.56761811806756868</c:v>
                </c:pt>
                <c:pt idx="80">
                  <c:v>-0.34816469804938988</c:v>
                </c:pt>
                <c:pt idx="81">
                  <c:v>-1.9166025222180427E-2</c:v>
                </c:pt>
                <c:pt idx="82">
                  <c:v>-0.32791988832997626</c:v>
                </c:pt>
                <c:pt idx="83">
                  <c:v>9.7743348135485124E-3</c:v>
                </c:pt>
                <c:pt idx="84">
                  <c:v>0.25338501173089911</c:v>
                </c:pt>
                <c:pt idx="85">
                  <c:v>-0.59426287320673477</c:v>
                </c:pt>
                <c:pt idx="86">
                  <c:v>-0.39939154190771159</c:v>
                </c:pt>
                <c:pt idx="87">
                  <c:v>0.24534034805207378</c:v>
                </c:pt>
                <c:pt idx="88">
                  <c:v>0.12165974187124584</c:v>
                </c:pt>
                <c:pt idx="89">
                  <c:v>0.38882526999549788</c:v>
                </c:pt>
                <c:pt idx="90">
                  <c:v>-0.49670937878298999</c:v>
                </c:pt>
                <c:pt idx="91">
                  <c:v>-0.73613204396076293</c:v>
                </c:pt>
                <c:pt idx="92">
                  <c:v>-1.0225601467937848</c:v>
                </c:pt>
                <c:pt idx="93">
                  <c:v>-0.90795670099953107</c:v>
                </c:pt>
                <c:pt idx="94">
                  <c:v>-0.15693304285502582</c:v>
                </c:pt>
                <c:pt idx="95">
                  <c:v>-0.69112481323055863</c:v>
                </c:pt>
                <c:pt idx="96">
                  <c:v>-0.30371858830540976</c:v>
                </c:pt>
                <c:pt idx="97">
                  <c:v>-0.69185396440461322</c:v>
                </c:pt>
                <c:pt idx="98">
                  <c:v>-0.65199168610622205</c:v>
                </c:pt>
                <c:pt idx="99">
                  <c:v>-2.3912667568277101E-2</c:v>
                </c:pt>
                <c:pt idx="100">
                  <c:v>-0.54156920622921456</c:v>
                </c:pt>
                <c:pt idx="101">
                  <c:v>0.12904381913105656</c:v>
                </c:pt>
                <c:pt idx="102">
                  <c:v>-1.1152864268695182</c:v>
                </c:pt>
                <c:pt idx="103">
                  <c:v>-0.6249287071821602</c:v>
                </c:pt>
                <c:pt idx="104">
                  <c:v>-0.20520624230800838</c:v>
                </c:pt>
                <c:pt idx="105">
                  <c:v>0.41503955382786856</c:v>
                </c:pt>
                <c:pt idx="106">
                  <c:v>1.0090030524695859</c:v>
                </c:pt>
                <c:pt idx="107">
                  <c:v>-1.6575662118425493E-2</c:v>
                </c:pt>
                <c:pt idx="108">
                  <c:v>0.83141683251991105</c:v>
                </c:pt>
                <c:pt idx="109">
                  <c:v>3.2407807081703106E-2</c:v>
                </c:pt>
                <c:pt idx="110">
                  <c:v>0.45934858745274804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-0.42562883451495076</c:v>
                </c:pt>
                <c:pt idx="1">
                  <c:v>-0.90648334797324448</c:v>
                </c:pt>
                <c:pt idx="2">
                  <c:v>-0.88745302236381673</c:v>
                </c:pt>
                <c:pt idx="3">
                  <c:v>-0.82211691541780063</c:v>
                </c:pt>
                <c:pt idx="4">
                  <c:v>-0.47883333178547344</c:v>
                </c:pt>
                <c:pt idx="5">
                  <c:v>-0.33769614357451883</c:v>
                </c:pt>
                <c:pt idx="6">
                  <c:v>-8.2665415209668427E-2</c:v>
                </c:pt>
                <c:pt idx="7">
                  <c:v>5.8193611555638014E-2</c:v>
                </c:pt>
                <c:pt idx="8">
                  <c:v>1.0456388355681845</c:v>
                </c:pt>
                <c:pt idx="9">
                  <c:v>1.5049323812275184</c:v>
                </c:pt>
                <c:pt idx="10">
                  <c:v>2.1591317692737286</c:v>
                </c:pt>
                <c:pt idx="11">
                  <c:v>0.85705891369660325</c:v>
                </c:pt>
                <c:pt idx="12">
                  <c:v>2.2677010503337569</c:v>
                </c:pt>
                <c:pt idx="13">
                  <c:v>2.3932721493573204</c:v>
                </c:pt>
                <c:pt idx="14">
                  <c:v>0.28690784599244917</c:v>
                </c:pt>
                <c:pt idx="15">
                  <c:v>-0.11544745891288323</c:v>
                </c:pt>
                <c:pt idx="16">
                  <c:v>1.1563907950121839</c:v>
                </c:pt>
                <c:pt idx="17">
                  <c:v>0.60250375441084913</c:v>
                </c:pt>
                <c:pt idx="18">
                  <c:v>0.40559259810620252</c:v>
                </c:pt>
                <c:pt idx="19">
                  <c:v>1.0903016071422651</c:v>
                </c:pt>
                <c:pt idx="20">
                  <c:v>-0.27137981894990271</c:v>
                </c:pt>
                <c:pt idx="21">
                  <c:v>-1.1493583203666944</c:v>
                </c:pt>
                <c:pt idx="22">
                  <c:v>-1.4616679714548528</c:v>
                </c:pt>
                <c:pt idx="23">
                  <c:v>-1.1705372051289071</c:v>
                </c:pt>
                <c:pt idx="24">
                  <c:v>-1.3650924782490046</c:v>
                </c:pt>
                <c:pt idx="25">
                  <c:v>-0.27772641890844812</c:v>
                </c:pt>
                <c:pt idx="26">
                  <c:v>-0.66888697640157124</c:v>
                </c:pt>
                <c:pt idx="27">
                  <c:v>-2.6463653330894568</c:v>
                </c:pt>
                <c:pt idx="28">
                  <c:v>-2.3789324242413521</c:v>
                </c:pt>
                <c:pt idx="29">
                  <c:v>-1.6581220608365175</c:v>
                </c:pt>
                <c:pt idx="30">
                  <c:v>-1.4418168743296755</c:v>
                </c:pt>
                <c:pt idx="31">
                  <c:v>-1.165699599579775</c:v>
                </c:pt>
                <c:pt idx="32">
                  <c:v>-2.1726490111622816</c:v>
                </c:pt>
                <c:pt idx="33">
                  <c:v>-2.0730453693959174</c:v>
                </c:pt>
                <c:pt idx="34">
                  <c:v>-2.5677902284782781</c:v>
                </c:pt>
                <c:pt idx="35">
                  <c:v>-2.2631844549695304</c:v>
                </c:pt>
                <c:pt idx="36">
                  <c:v>-2.1637496716044922</c:v>
                </c:pt>
                <c:pt idx="37">
                  <c:v>-1.8764497846375598</c:v>
                </c:pt>
                <c:pt idx="38">
                  <c:v>-2.9661916114475471</c:v>
                </c:pt>
                <c:pt idx="39">
                  <c:v>-1.8728927144313432</c:v>
                </c:pt>
                <c:pt idx="40">
                  <c:v>-2.0189525408047002</c:v>
                </c:pt>
                <c:pt idx="41">
                  <c:v>-3.2868715520445875</c:v>
                </c:pt>
                <c:pt idx="42">
                  <c:v>-2.8789641298346442</c:v>
                </c:pt>
                <c:pt idx="43">
                  <c:v>-1.5319643159024812</c:v>
                </c:pt>
                <c:pt idx="44">
                  <c:v>-3.3167047608793472</c:v>
                </c:pt>
                <c:pt idx="45">
                  <c:v>-2.3604557338658001</c:v>
                </c:pt>
                <c:pt idx="46">
                  <c:v>-1.9886990232479789</c:v>
                </c:pt>
                <c:pt idx="47">
                  <c:v>-1.2145776420046461</c:v>
                </c:pt>
                <c:pt idx="48">
                  <c:v>-2.3886763694766335</c:v>
                </c:pt>
                <c:pt idx="49">
                  <c:v>-2.2719728809197952</c:v>
                </c:pt>
                <c:pt idx="50">
                  <c:v>-0.38254872686261149</c:v>
                </c:pt>
                <c:pt idx="51">
                  <c:v>-1.3821209165742854</c:v>
                </c:pt>
                <c:pt idx="52">
                  <c:v>-1.443584063145136</c:v>
                </c:pt>
                <c:pt idx="53">
                  <c:v>-0.19987306371269778</c:v>
                </c:pt>
                <c:pt idx="54">
                  <c:v>-0.44483216840510631</c:v>
                </c:pt>
                <c:pt idx="55">
                  <c:v>-0.4459394085965111</c:v>
                </c:pt>
                <c:pt idx="56">
                  <c:v>0.72092536005372509</c:v>
                </c:pt>
                <c:pt idx="57">
                  <c:v>-0.59641010372485503</c:v>
                </c:pt>
                <c:pt idx="58">
                  <c:v>-2.1289772562101654</c:v>
                </c:pt>
                <c:pt idx="59">
                  <c:v>-1.5406895374908771</c:v>
                </c:pt>
                <c:pt idx="60">
                  <c:v>-2.0515994635981185</c:v>
                </c:pt>
                <c:pt idx="61">
                  <c:v>-1.4336198298224923</c:v>
                </c:pt>
                <c:pt idx="62">
                  <c:v>-1.7986801889930706</c:v>
                </c:pt>
                <c:pt idx="63">
                  <c:v>-3.7732232215079242</c:v>
                </c:pt>
                <c:pt idx="64">
                  <c:v>-2.5228717296815741</c:v>
                </c:pt>
                <c:pt idx="65">
                  <c:v>-3.5927236998769243</c:v>
                </c:pt>
                <c:pt idx="66">
                  <c:v>-3.3946336949604188</c:v>
                </c:pt>
                <c:pt idx="67">
                  <c:v>-3.5453013326279681</c:v>
                </c:pt>
                <c:pt idx="68">
                  <c:v>-3.0427918914728425</c:v>
                </c:pt>
                <c:pt idx="69">
                  <c:v>-2.5936944030557263</c:v>
                </c:pt>
                <c:pt idx="70">
                  <c:v>-2.0296175101786869</c:v>
                </c:pt>
                <c:pt idx="71">
                  <c:v>-2.9944497674450994</c:v>
                </c:pt>
                <c:pt idx="72">
                  <c:v>-3.2684952945213017</c:v>
                </c:pt>
                <c:pt idx="73">
                  <c:v>-2.8531807123537503</c:v>
                </c:pt>
                <c:pt idx="74">
                  <c:v>-2.9486374404412508</c:v>
                </c:pt>
                <c:pt idx="75">
                  <c:v>-2.2743918232259728</c:v>
                </c:pt>
                <c:pt idx="76">
                  <c:v>-1.5989269288131274</c:v>
                </c:pt>
                <c:pt idx="77">
                  <c:v>-2.9193637308196232</c:v>
                </c:pt>
                <c:pt idx="78">
                  <c:v>-2.1583444170879997</c:v>
                </c:pt>
                <c:pt idx="79">
                  <c:v>-2.2490654924945361</c:v>
                </c:pt>
                <c:pt idx="80">
                  <c:v>-0.49368497072798995</c:v>
                </c:pt>
                <c:pt idx="81">
                  <c:v>-1.4894334788539079</c:v>
                </c:pt>
                <c:pt idx="82">
                  <c:v>-3.1632972371223591</c:v>
                </c:pt>
                <c:pt idx="83">
                  <c:v>-2.053982560367928</c:v>
                </c:pt>
                <c:pt idx="84">
                  <c:v>-1.8005797422356764</c:v>
                </c:pt>
                <c:pt idx="85">
                  <c:v>-1.6358653747703222</c:v>
                </c:pt>
                <c:pt idx="86">
                  <c:v>-2.9171594897430961</c:v>
                </c:pt>
                <c:pt idx="87">
                  <c:v>-3.041275527116853</c:v>
                </c:pt>
                <c:pt idx="88">
                  <c:v>-2.501086804628613</c:v>
                </c:pt>
                <c:pt idx="89">
                  <c:v>-1.9353304060959013</c:v>
                </c:pt>
                <c:pt idx="90">
                  <c:v>-2.1115980775648033</c:v>
                </c:pt>
                <c:pt idx="91">
                  <c:v>-2.1687138542116471</c:v>
                </c:pt>
                <c:pt idx="92">
                  <c:v>-3.1513240825023994</c:v>
                </c:pt>
                <c:pt idx="93">
                  <c:v>-1.3620496144789029</c:v>
                </c:pt>
                <c:pt idx="94">
                  <c:v>-0.60289537318430475</c:v>
                </c:pt>
                <c:pt idx="95">
                  <c:v>-1.9689368579526141</c:v>
                </c:pt>
                <c:pt idx="96">
                  <c:v>-2.1041813198263903</c:v>
                </c:pt>
                <c:pt idx="97">
                  <c:v>-1.0942990929897747</c:v>
                </c:pt>
                <c:pt idx="98">
                  <c:v>-0.69094422454611426</c:v>
                </c:pt>
                <c:pt idx="99">
                  <c:v>-1.8767897831532727</c:v>
                </c:pt>
                <c:pt idx="100">
                  <c:v>-1.7507450661326709</c:v>
                </c:pt>
                <c:pt idx="101">
                  <c:v>-0.67924954843469476</c:v>
                </c:pt>
                <c:pt idx="102">
                  <c:v>-1.4479668415394125</c:v>
                </c:pt>
                <c:pt idx="103">
                  <c:v>-1.0995806683978346</c:v>
                </c:pt>
                <c:pt idx="104">
                  <c:v>-1.429767825748232</c:v>
                </c:pt>
                <c:pt idx="105">
                  <c:v>-0.84939380747821591</c:v>
                </c:pt>
                <c:pt idx="106">
                  <c:v>-0.54034116219187489</c:v>
                </c:pt>
                <c:pt idx="107">
                  <c:v>-0.96859474557256298</c:v>
                </c:pt>
                <c:pt idx="108">
                  <c:v>-1.1174411644039297</c:v>
                </c:pt>
                <c:pt idx="109">
                  <c:v>-1.2760019980492552</c:v>
                </c:pt>
                <c:pt idx="110">
                  <c:v>-0.71560212702484904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7.7765130812322836E-3</c:v>
                </c:pt>
                <c:pt idx="1">
                  <c:v>-0.13216490623925881</c:v>
                </c:pt>
                <c:pt idx="2">
                  <c:v>0.37268621289969728</c:v>
                </c:pt>
                <c:pt idx="3">
                  <c:v>2.1982055467127348E-2</c:v>
                </c:pt>
                <c:pt idx="4">
                  <c:v>-0.20910077582022996</c:v>
                </c:pt>
                <c:pt idx="5">
                  <c:v>-0.10995140800338635</c:v>
                </c:pt>
                <c:pt idx="6">
                  <c:v>0.15860202424095948</c:v>
                </c:pt>
                <c:pt idx="7">
                  <c:v>8.6334619898622331E-2</c:v>
                </c:pt>
                <c:pt idx="8">
                  <c:v>-0.38403125554819117</c:v>
                </c:pt>
                <c:pt idx="9">
                  <c:v>0.13421568512118071</c:v>
                </c:pt>
                <c:pt idx="10">
                  <c:v>-0.40696410044772446</c:v>
                </c:pt>
                <c:pt idx="11">
                  <c:v>-0.67030482752749354</c:v>
                </c:pt>
                <c:pt idx="12">
                  <c:v>-0.42071663980424429</c:v>
                </c:pt>
                <c:pt idx="13">
                  <c:v>-0.60535321076742443</c:v>
                </c:pt>
                <c:pt idx="14">
                  <c:v>-0.68675467129061651</c:v>
                </c:pt>
                <c:pt idx="15">
                  <c:v>-0.19325481978075959</c:v>
                </c:pt>
                <c:pt idx="16">
                  <c:v>-0.45023601422492249</c:v>
                </c:pt>
                <c:pt idx="17">
                  <c:v>-0.27511872589340342</c:v>
                </c:pt>
                <c:pt idx="18">
                  <c:v>-0.20895945282287914</c:v>
                </c:pt>
                <c:pt idx="19">
                  <c:v>-0.49547343525182763</c:v>
                </c:pt>
                <c:pt idx="20">
                  <c:v>-0.98287128312848748</c:v>
                </c:pt>
                <c:pt idx="21">
                  <c:v>-1.0073946847012676</c:v>
                </c:pt>
                <c:pt idx="22">
                  <c:v>-1.005071135843238</c:v>
                </c:pt>
                <c:pt idx="23">
                  <c:v>-1.1388141751855849</c:v>
                </c:pt>
                <c:pt idx="24">
                  <c:v>-1.0001687712211247</c:v>
                </c:pt>
                <c:pt idx="25">
                  <c:v>-0.72187988981543993</c:v>
                </c:pt>
                <c:pt idx="26">
                  <c:v>-0.51810752597453491</c:v>
                </c:pt>
                <c:pt idx="27">
                  <c:v>-0.57875649024677112</c:v>
                </c:pt>
                <c:pt idx="28">
                  <c:v>-0.4785431241682323</c:v>
                </c:pt>
                <c:pt idx="29">
                  <c:v>-0.31153128153680298</c:v>
                </c:pt>
                <c:pt idx="30">
                  <c:v>-0.64955085031348314</c:v>
                </c:pt>
                <c:pt idx="31">
                  <c:v>-0.83558488399686537</c:v>
                </c:pt>
                <c:pt idx="32">
                  <c:v>-1.0835188091884138</c:v>
                </c:pt>
                <c:pt idx="33">
                  <c:v>-0.28012385329192951</c:v>
                </c:pt>
                <c:pt idx="34">
                  <c:v>-0.64738579078351832</c:v>
                </c:pt>
                <c:pt idx="35">
                  <c:v>0.13037250220467692</c:v>
                </c:pt>
                <c:pt idx="36">
                  <c:v>-0.59880647252665709</c:v>
                </c:pt>
                <c:pt idx="37">
                  <c:v>-1.1602291070668493</c:v>
                </c:pt>
                <c:pt idx="38">
                  <c:v>-1.0491038204137668</c:v>
                </c:pt>
                <c:pt idx="39">
                  <c:v>-1.0123264951159794</c:v>
                </c:pt>
                <c:pt idx="40">
                  <c:v>-0.78763391015495043</c:v>
                </c:pt>
                <c:pt idx="41">
                  <c:v>-1.6910819802657568</c:v>
                </c:pt>
                <c:pt idx="42">
                  <c:v>-1.7380020381433972</c:v>
                </c:pt>
                <c:pt idx="43">
                  <c:v>-1.5096951816139579</c:v>
                </c:pt>
                <c:pt idx="44">
                  <c:v>-1.0923184068853509</c:v>
                </c:pt>
                <c:pt idx="45">
                  <c:v>-1.6600235166779842</c:v>
                </c:pt>
                <c:pt idx="46">
                  <c:v>-0.71245630983113273</c:v>
                </c:pt>
                <c:pt idx="47">
                  <c:v>-0.75079214624328983</c:v>
                </c:pt>
                <c:pt idx="48">
                  <c:v>-1.1715169225850706</c:v>
                </c:pt>
                <c:pt idx="49">
                  <c:v>-0.78881900339561373</c:v>
                </c:pt>
                <c:pt idx="50">
                  <c:v>-0.7762750677432434</c:v>
                </c:pt>
                <c:pt idx="51">
                  <c:v>-1.0524351669044536</c:v>
                </c:pt>
                <c:pt idx="52">
                  <c:v>-0.81446462193172731</c:v>
                </c:pt>
                <c:pt idx="53">
                  <c:v>-1.1617482183951626</c:v>
                </c:pt>
                <c:pt idx="54">
                  <c:v>-0.72398275004827428</c:v>
                </c:pt>
                <c:pt idx="55">
                  <c:v>-1.1109233515185457</c:v>
                </c:pt>
                <c:pt idx="56">
                  <c:v>-0.60294300643690657</c:v>
                </c:pt>
                <c:pt idx="57">
                  <c:v>-0.47680570420039592</c:v>
                </c:pt>
                <c:pt idx="58">
                  <c:v>-0.5608404227018754</c:v>
                </c:pt>
                <c:pt idx="59">
                  <c:v>-0.57772089257320403</c:v>
                </c:pt>
                <c:pt idx="60">
                  <c:v>-0.2018256578616956</c:v>
                </c:pt>
                <c:pt idx="61">
                  <c:v>-0.71684314776512781</c:v>
                </c:pt>
                <c:pt idx="62">
                  <c:v>-0.16502943174772758</c:v>
                </c:pt>
                <c:pt idx="63">
                  <c:v>-0.26453736239835096</c:v>
                </c:pt>
                <c:pt idx="64">
                  <c:v>-0.61173381102590196</c:v>
                </c:pt>
                <c:pt idx="65">
                  <c:v>-0.13442082127567084</c:v>
                </c:pt>
                <c:pt idx="66">
                  <c:v>-0.14635808489519697</c:v>
                </c:pt>
                <c:pt idx="67">
                  <c:v>4.1020831792734538E-2</c:v>
                </c:pt>
                <c:pt idx="68">
                  <c:v>-0.29892623752550063</c:v>
                </c:pt>
                <c:pt idx="69">
                  <c:v>-0.50242835284596843</c:v>
                </c:pt>
                <c:pt idx="70">
                  <c:v>-0.71345680685258417</c:v>
                </c:pt>
                <c:pt idx="71">
                  <c:v>-0.83323748741077552</c:v>
                </c:pt>
                <c:pt idx="72">
                  <c:v>-0.9359745274727731</c:v>
                </c:pt>
                <c:pt idx="73">
                  <c:v>-1.0728799965596634</c:v>
                </c:pt>
                <c:pt idx="74">
                  <c:v>-0.4230736427323295</c:v>
                </c:pt>
                <c:pt idx="75">
                  <c:v>-0.44849704597431761</c:v>
                </c:pt>
                <c:pt idx="76">
                  <c:v>-0.44026578691003804</c:v>
                </c:pt>
                <c:pt idx="77">
                  <c:v>-0.92794795932432961</c:v>
                </c:pt>
                <c:pt idx="78">
                  <c:v>-0.49340549125018018</c:v>
                </c:pt>
                <c:pt idx="79">
                  <c:v>-3.19384531490986E-2</c:v>
                </c:pt>
                <c:pt idx="80">
                  <c:v>-0.48279225198705389</c:v>
                </c:pt>
                <c:pt idx="81">
                  <c:v>-0.78097892816428738</c:v>
                </c:pt>
                <c:pt idx="82">
                  <c:v>-0.53676938597503177</c:v>
                </c:pt>
                <c:pt idx="83">
                  <c:v>-0.2836151620062885</c:v>
                </c:pt>
                <c:pt idx="84">
                  <c:v>-0.68020875813353254</c:v>
                </c:pt>
                <c:pt idx="85">
                  <c:v>-0.16929049427325671</c:v>
                </c:pt>
                <c:pt idx="86">
                  <c:v>-0.42187251673038728</c:v>
                </c:pt>
                <c:pt idx="87">
                  <c:v>3.7945794857723918E-2</c:v>
                </c:pt>
                <c:pt idx="88">
                  <c:v>-0.45886292667978612</c:v>
                </c:pt>
                <c:pt idx="89">
                  <c:v>0.39134269001040711</c:v>
                </c:pt>
                <c:pt idx="90">
                  <c:v>-5.3199899733742395E-3</c:v>
                </c:pt>
                <c:pt idx="91">
                  <c:v>-0.10345530369209741</c:v>
                </c:pt>
                <c:pt idx="92">
                  <c:v>0.14472928074109459</c:v>
                </c:pt>
                <c:pt idx="93">
                  <c:v>-0.12999268012707821</c:v>
                </c:pt>
                <c:pt idx="94">
                  <c:v>-0.45914215602205399</c:v>
                </c:pt>
                <c:pt idx="95">
                  <c:v>-0.23952253478475399</c:v>
                </c:pt>
                <c:pt idx="96">
                  <c:v>0.16582211249534218</c:v>
                </c:pt>
                <c:pt idx="97">
                  <c:v>-0.1880308995496664</c:v>
                </c:pt>
                <c:pt idx="98">
                  <c:v>0.34402496645471858</c:v>
                </c:pt>
                <c:pt idx="99">
                  <c:v>-4.5698768023385086E-3</c:v>
                </c:pt>
                <c:pt idx="100">
                  <c:v>-0.25945859880136218</c:v>
                </c:pt>
                <c:pt idx="101">
                  <c:v>0.16266541225734177</c:v>
                </c:pt>
                <c:pt idx="102">
                  <c:v>-7.901906751336088E-2</c:v>
                </c:pt>
                <c:pt idx="103">
                  <c:v>-7.2751399353497767E-2</c:v>
                </c:pt>
                <c:pt idx="104">
                  <c:v>-0.14289897042698663</c:v>
                </c:pt>
                <c:pt idx="105">
                  <c:v>9.765674493858903E-2</c:v>
                </c:pt>
                <c:pt idx="106">
                  <c:v>-0.19784338383284061</c:v>
                </c:pt>
                <c:pt idx="107">
                  <c:v>-0.10082398740354552</c:v>
                </c:pt>
                <c:pt idx="108">
                  <c:v>0.11063194433590705</c:v>
                </c:pt>
                <c:pt idx="109">
                  <c:v>0.1805259356838021</c:v>
                </c:pt>
                <c:pt idx="110">
                  <c:v>0.15159115997402572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37296"/>
        <c:axId val="1415394656"/>
      </c:scatterChart>
      <c:valAx>
        <c:axId val="1414637296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5394656"/>
        <c:crossesAt val="-20"/>
        <c:crossBetween val="midCat"/>
        <c:majorUnit val="5"/>
      </c:valAx>
      <c:valAx>
        <c:axId val="1415394656"/>
        <c:scaling>
          <c:orientation val="minMax"/>
          <c:max val="45"/>
          <c:min val="-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463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'6253'!$A$2:$A$179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'6253'!$P$2:$P$177</c:f>
              <c:numCache>
                <c:formatCode>General</c:formatCode>
                <c:ptCount val="176"/>
                <c:pt idx="4">
                  <c:v>2.2138888185331687</c:v>
                </c:pt>
                <c:pt idx="5">
                  <c:v>4.1753219896548215</c:v>
                </c:pt>
                <c:pt idx="6">
                  <c:v>2.2579383116653284</c:v>
                </c:pt>
                <c:pt idx="7">
                  <c:v>3.226909663987696</c:v>
                </c:pt>
                <c:pt idx="8">
                  <c:v>3.3401849138344342</c:v>
                </c:pt>
                <c:pt idx="9">
                  <c:v>0.89395438455481779</c:v>
                </c:pt>
                <c:pt idx="10">
                  <c:v>3.3060085584096059</c:v>
                </c:pt>
                <c:pt idx="11">
                  <c:v>2.5031482804997456</c:v>
                </c:pt>
                <c:pt idx="12">
                  <c:v>1.4728771967493142</c:v>
                </c:pt>
                <c:pt idx="13">
                  <c:v>2.9972438688373377</c:v>
                </c:pt>
                <c:pt idx="14">
                  <c:v>0.89188203222825735</c:v>
                </c:pt>
                <c:pt idx="15">
                  <c:v>0.57683026427450868</c:v>
                </c:pt>
                <c:pt idx="16">
                  <c:v>2.5163809031630273</c:v>
                </c:pt>
                <c:pt idx="17">
                  <c:v>0.85088404157446507</c:v>
                </c:pt>
                <c:pt idx="18">
                  <c:v>0.22991706783611118</c:v>
                </c:pt>
                <c:pt idx="19">
                  <c:v>-0.10156705583440863</c:v>
                </c:pt>
                <c:pt idx="20">
                  <c:v>2.1574840160286728</c:v>
                </c:pt>
                <c:pt idx="21">
                  <c:v>5.4870468445664171</c:v>
                </c:pt>
                <c:pt idx="22">
                  <c:v>6.246295115779235</c:v>
                </c:pt>
                <c:pt idx="23">
                  <c:v>5.3168049640209718</c:v>
                </c:pt>
                <c:pt idx="24">
                  <c:v>3.6579996669549981</c:v>
                </c:pt>
                <c:pt idx="25">
                  <c:v>5.2047136848305291</c:v>
                </c:pt>
                <c:pt idx="26">
                  <c:v>3.1190666937392564</c:v>
                </c:pt>
                <c:pt idx="27">
                  <c:v>2.6772310846479415</c:v>
                </c:pt>
                <c:pt idx="28">
                  <c:v>2.4884891459482104</c:v>
                </c:pt>
                <c:pt idx="29">
                  <c:v>1.9835890440155064</c:v>
                </c:pt>
                <c:pt idx="30">
                  <c:v>2.2345689500197081</c:v>
                </c:pt>
                <c:pt idx="31">
                  <c:v>0.37680174246356357</c:v>
                </c:pt>
                <c:pt idx="32">
                  <c:v>1.8147158989860677</c:v>
                </c:pt>
                <c:pt idx="33">
                  <c:v>2.2428353431280641</c:v>
                </c:pt>
                <c:pt idx="34">
                  <c:v>1.1150325331524735</c:v>
                </c:pt>
                <c:pt idx="35">
                  <c:v>0.93429709494212521</c:v>
                </c:pt>
                <c:pt idx="36">
                  <c:v>0.70146546904617946</c:v>
                </c:pt>
                <c:pt idx="37">
                  <c:v>0.2321332332895327</c:v>
                </c:pt>
                <c:pt idx="38">
                  <c:v>0.30123660129681418</c:v>
                </c:pt>
                <c:pt idx="39">
                  <c:v>0.99990435990288828</c:v>
                </c:pt>
                <c:pt idx="40">
                  <c:v>0.92393685781159629</c:v>
                </c:pt>
                <c:pt idx="41">
                  <c:v>0.11790199274749008</c:v>
                </c:pt>
                <c:pt idx="42">
                  <c:v>-1.9204998210286535</c:v>
                </c:pt>
                <c:pt idx="43">
                  <c:v>-1.3560786930658253</c:v>
                </c:pt>
                <c:pt idx="44">
                  <c:v>-0.69589875124845091</c:v>
                </c:pt>
                <c:pt idx="45">
                  <c:v>-0.67538429884705187</c:v>
                </c:pt>
                <c:pt idx="46">
                  <c:v>1.0192999881552267</c:v>
                </c:pt>
                <c:pt idx="47">
                  <c:v>2.4344234604137247</c:v>
                </c:pt>
                <c:pt idx="48">
                  <c:v>1.3043143265933494</c:v>
                </c:pt>
                <c:pt idx="49">
                  <c:v>1.0877489948538293</c:v>
                </c:pt>
                <c:pt idx="50">
                  <c:v>0.97281453458353018</c:v>
                </c:pt>
                <c:pt idx="51">
                  <c:v>-0.3574809742242227</c:v>
                </c:pt>
                <c:pt idx="52">
                  <c:v>2.1849179621088464</c:v>
                </c:pt>
                <c:pt idx="53">
                  <c:v>2.6428791798133151</c:v>
                </c:pt>
                <c:pt idx="54">
                  <c:v>1.7266096143797212</c:v>
                </c:pt>
                <c:pt idx="55">
                  <c:v>1.6804682172782452</c:v>
                </c:pt>
                <c:pt idx="56">
                  <c:v>-0.56038768526155158</c:v>
                </c:pt>
                <c:pt idx="57">
                  <c:v>1.2984693345012317</c:v>
                </c:pt>
                <c:pt idx="58">
                  <c:v>0.24814727808953924</c:v>
                </c:pt>
                <c:pt idx="59">
                  <c:v>1.5660397423881047</c:v>
                </c:pt>
                <c:pt idx="60">
                  <c:v>0.48572598524550042</c:v>
                </c:pt>
                <c:pt idx="61">
                  <c:v>0.86922270091487897</c:v>
                </c:pt>
                <c:pt idx="62">
                  <c:v>-0.33969708545239624</c:v>
                </c:pt>
                <c:pt idx="63">
                  <c:v>-0.5158722063925526</c:v>
                </c:pt>
                <c:pt idx="64">
                  <c:v>-0.74859194145884667</c:v>
                </c:pt>
                <c:pt idx="65">
                  <c:v>0.534860381867444</c:v>
                </c:pt>
                <c:pt idx="66">
                  <c:v>-1.6123734544615642</c:v>
                </c:pt>
                <c:pt idx="67">
                  <c:v>0.31318922959682527</c:v>
                </c:pt>
                <c:pt idx="68">
                  <c:v>1.0385969218240469</c:v>
                </c:pt>
                <c:pt idx="69">
                  <c:v>1.1455369491014165</c:v>
                </c:pt>
                <c:pt idx="70">
                  <c:v>2.8453272266053595</c:v>
                </c:pt>
                <c:pt idx="71">
                  <c:v>1.9580602455572305</c:v>
                </c:pt>
                <c:pt idx="72">
                  <c:v>0.95902139271068287</c:v>
                </c:pt>
                <c:pt idx="73">
                  <c:v>2.1652870839484679</c:v>
                </c:pt>
                <c:pt idx="74">
                  <c:v>-1.8104623392785693E-2</c:v>
                </c:pt>
                <c:pt idx="75">
                  <c:v>-0.61362411846333087</c:v>
                </c:pt>
                <c:pt idx="76">
                  <c:v>-0.79230895942976576</c:v>
                </c:pt>
                <c:pt idx="77">
                  <c:v>2.1287475412159731</c:v>
                </c:pt>
                <c:pt idx="78">
                  <c:v>-0.53238967049501074</c:v>
                </c:pt>
                <c:pt idx="79">
                  <c:v>0.2073420390790873</c:v>
                </c:pt>
                <c:pt idx="80">
                  <c:v>-0.16602436728237141</c:v>
                </c:pt>
                <c:pt idx="81">
                  <c:v>0.14107900036238119</c:v>
                </c:pt>
                <c:pt idx="82">
                  <c:v>1.927851975225134</c:v>
                </c:pt>
                <c:pt idx="83">
                  <c:v>0.82962287821023961</c:v>
                </c:pt>
                <c:pt idx="84">
                  <c:v>0.339510994546384</c:v>
                </c:pt>
                <c:pt idx="85">
                  <c:v>0.36290424079868749</c:v>
                </c:pt>
                <c:pt idx="86">
                  <c:v>-0.32539789600845076</c:v>
                </c:pt>
                <c:pt idx="87">
                  <c:v>0.71041707656358444</c:v>
                </c:pt>
                <c:pt idx="88">
                  <c:v>-0.38092216918151234</c:v>
                </c:pt>
                <c:pt idx="89">
                  <c:v>0.74381999672750088</c:v>
                </c:pt>
                <c:pt idx="90">
                  <c:v>0.93877067972804928</c:v>
                </c:pt>
                <c:pt idx="91">
                  <c:v>1.2832733109461891</c:v>
                </c:pt>
                <c:pt idx="92">
                  <c:v>1.1185615675019138</c:v>
                </c:pt>
                <c:pt idx="93">
                  <c:v>0.97228652052264664</c:v>
                </c:pt>
                <c:pt idx="94">
                  <c:v>1.1756261318108698</c:v>
                </c:pt>
                <c:pt idx="95">
                  <c:v>3.1646528499357709</c:v>
                </c:pt>
                <c:pt idx="96">
                  <c:v>1.1089181245975785</c:v>
                </c:pt>
                <c:pt idx="97">
                  <c:v>2.1478423337156793</c:v>
                </c:pt>
                <c:pt idx="98">
                  <c:v>0.31146815546575507</c:v>
                </c:pt>
                <c:pt idx="99">
                  <c:v>-0.19727803054286672</c:v>
                </c:pt>
                <c:pt idx="100">
                  <c:v>0.72428256963047422</c:v>
                </c:pt>
                <c:pt idx="101">
                  <c:v>0.17491212274372989</c:v>
                </c:pt>
                <c:pt idx="102">
                  <c:v>-0.28042076417365708</c:v>
                </c:pt>
                <c:pt idx="103">
                  <c:v>0.97710650548603184</c:v>
                </c:pt>
                <c:pt idx="104">
                  <c:v>1.9902983520660937</c:v>
                </c:pt>
                <c:pt idx="105">
                  <c:v>1.533878465088514</c:v>
                </c:pt>
                <c:pt idx="106">
                  <c:v>2.2426220952502081</c:v>
                </c:pt>
                <c:pt idx="107">
                  <c:v>0.66621084297776911</c:v>
                </c:pt>
                <c:pt idx="108">
                  <c:v>-0.28919781727037541</c:v>
                </c:pt>
                <c:pt idx="109">
                  <c:v>0.82433823744753887</c:v>
                </c:pt>
                <c:pt idx="110">
                  <c:v>0.58586977677913088</c:v>
                </c:pt>
                <c:pt idx="111">
                  <c:v>1.5202092579454121</c:v>
                </c:pt>
                <c:pt idx="112">
                  <c:v>1.2916450481742547</c:v>
                </c:pt>
                <c:pt idx="113">
                  <c:v>0.72985103851096333</c:v>
                </c:pt>
                <c:pt idx="114">
                  <c:v>-2.5969034077919721E-2</c:v>
                </c:pt>
                <c:pt idx="115">
                  <c:v>0.19524629332330823</c:v>
                </c:pt>
                <c:pt idx="116">
                  <c:v>1.6535225496607828</c:v>
                </c:pt>
                <c:pt idx="117">
                  <c:v>2.7502453498697284</c:v>
                </c:pt>
                <c:pt idx="118">
                  <c:v>1.771640708873691</c:v>
                </c:pt>
                <c:pt idx="119">
                  <c:v>1.6873482980050112</c:v>
                </c:pt>
                <c:pt idx="120">
                  <c:v>0.7978552352963717</c:v>
                </c:pt>
                <c:pt idx="121">
                  <c:v>1.0613189929726197</c:v>
                </c:pt>
                <c:pt idx="122">
                  <c:v>-0.67917000663736782</c:v>
                </c:pt>
                <c:pt idx="123">
                  <c:v>0.82084728599846435</c:v>
                </c:pt>
                <c:pt idx="124">
                  <c:v>0.17475312565896653</c:v>
                </c:pt>
                <c:pt idx="125">
                  <c:v>0.83827672188392377</c:v>
                </c:pt>
                <c:pt idx="126">
                  <c:v>1.0138103999640464</c:v>
                </c:pt>
                <c:pt idx="127">
                  <c:v>1.3178317683082796</c:v>
                </c:pt>
                <c:pt idx="128">
                  <c:v>2.2370600884207765</c:v>
                </c:pt>
                <c:pt idx="129">
                  <c:v>2.132710536231063</c:v>
                </c:pt>
                <c:pt idx="130">
                  <c:v>1.4583407378947391</c:v>
                </c:pt>
                <c:pt idx="131">
                  <c:v>1.3594347204531094</c:v>
                </c:pt>
                <c:pt idx="132">
                  <c:v>1.7771897587932346</c:v>
                </c:pt>
                <c:pt idx="133">
                  <c:v>0.86712627318128299</c:v>
                </c:pt>
                <c:pt idx="134">
                  <c:v>-0.53952896112225313</c:v>
                </c:pt>
                <c:pt idx="135">
                  <c:v>0.49652539673491697</c:v>
                </c:pt>
                <c:pt idx="136">
                  <c:v>0.12442862041994648</c:v>
                </c:pt>
                <c:pt idx="137">
                  <c:v>0.85350859622036535</c:v>
                </c:pt>
                <c:pt idx="138">
                  <c:v>0.67982159013870225</c:v>
                </c:pt>
                <c:pt idx="139">
                  <c:v>0.83711712025392149</c:v>
                </c:pt>
                <c:pt idx="140">
                  <c:v>2.1096256082062279</c:v>
                </c:pt>
                <c:pt idx="141">
                  <c:v>1.6957389727340351</c:v>
                </c:pt>
                <c:pt idx="142">
                  <c:v>2.5021081661856011</c:v>
                </c:pt>
                <c:pt idx="143">
                  <c:v>1.6698769203770087</c:v>
                </c:pt>
                <c:pt idx="144">
                  <c:v>2.7508587310048784</c:v>
                </c:pt>
                <c:pt idx="145">
                  <c:v>2.3022041841311158</c:v>
                </c:pt>
                <c:pt idx="146">
                  <c:v>2.1912055550815404</c:v>
                </c:pt>
                <c:pt idx="147">
                  <c:v>1.5885633748665202</c:v>
                </c:pt>
                <c:pt idx="148">
                  <c:v>2.2623378897051385</c:v>
                </c:pt>
                <c:pt idx="149">
                  <c:v>2.3039628251207573</c:v>
                </c:pt>
                <c:pt idx="150">
                  <c:v>3.1430379246463525</c:v>
                </c:pt>
                <c:pt idx="151">
                  <c:v>1.7751139509089302</c:v>
                </c:pt>
                <c:pt idx="152">
                  <c:v>1.5650575108927947</c:v>
                </c:pt>
                <c:pt idx="153">
                  <c:v>1.3671846922115456</c:v>
                </c:pt>
                <c:pt idx="154">
                  <c:v>1.596520548578553</c:v>
                </c:pt>
                <c:pt idx="155">
                  <c:v>1.0826394674118203</c:v>
                </c:pt>
                <c:pt idx="156">
                  <c:v>1.0422322128617649</c:v>
                </c:pt>
                <c:pt idx="157">
                  <c:v>2.1866677357824633</c:v>
                </c:pt>
                <c:pt idx="158">
                  <c:v>3.037790931542292</c:v>
                </c:pt>
                <c:pt idx="159">
                  <c:v>4.5170960120779577</c:v>
                </c:pt>
                <c:pt idx="160">
                  <c:v>6.8706280005066525</c:v>
                </c:pt>
                <c:pt idx="161">
                  <c:v>7.7547774788797224</c:v>
                </c:pt>
                <c:pt idx="162">
                  <c:v>7.7948471325426452</c:v>
                </c:pt>
                <c:pt idx="163">
                  <c:v>6.8451004677353016</c:v>
                </c:pt>
                <c:pt idx="164">
                  <c:v>5.6861972446904829</c:v>
                </c:pt>
                <c:pt idx="165">
                  <c:v>6.4471103946292851</c:v>
                </c:pt>
                <c:pt idx="166">
                  <c:v>3.5896646387229807</c:v>
                </c:pt>
                <c:pt idx="167">
                  <c:v>3.3706452152289241</c:v>
                </c:pt>
                <c:pt idx="168">
                  <c:v>5.2701737067864087</c:v>
                </c:pt>
                <c:pt idx="169">
                  <c:v>4.7493958313871243</c:v>
                </c:pt>
                <c:pt idx="170">
                  <c:v>2.7412305910574628</c:v>
                </c:pt>
                <c:pt idx="171">
                  <c:v>3.1738381425172562</c:v>
                </c:pt>
                <c:pt idx="172">
                  <c:v>2.4230584743377563</c:v>
                </c:pt>
                <c:pt idx="173">
                  <c:v>3.5701534032155502</c:v>
                </c:pt>
                <c:pt idx="174">
                  <c:v>3.4339079621642741</c:v>
                </c:pt>
                <c:pt idx="175">
                  <c:v>4.2519723638366305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59232"/>
        <c:axId val="945436832"/>
      </c:scatterChart>
      <c:valAx>
        <c:axId val="9259592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436832"/>
        <c:crossesAt val="0"/>
        <c:crossBetween val="midCat"/>
        <c:majorUnit val="10"/>
      </c:valAx>
      <c:valAx>
        <c:axId val="94543683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9592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'6253'!$L$1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'6253'!$A$2:$A$141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'6253'!$M$2:$M$177</c:f>
              <c:numCache>
                <c:formatCode>0.00</c:formatCode>
                <c:ptCount val="176"/>
                <c:pt idx="4">
                  <c:v>2.0490541750354176</c:v>
                </c:pt>
                <c:pt idx="5">
                  <c:v>2.0883744951484222</c:v>
                </c:pt>
                <c:pt idx="6">
                  <c:v>2.0499372233065865</c:v>
                </c:pt>
                <c:pt idx="7">
                  <c:v>2.0693619298500465</c:v>
                </c:pt>
                <c:pt idx="8">
                  <c:v>2.0716327281369478</c:v>
                </c:pt>
                <c:pt idx="9">
                  <c:v>2.0225938065475497</c:v>
                </c:pt>
                <c:pt idx="10">
                  <c:v>2.0709476039862067</c:v>
                </c:pt>
                <c:pt idx="11">
                  <c:v>2.0548528812099121</c:v>
                </c:pt>
                <c:pt idx="12">
                  <c:v>2.0341993155352411</c:v>
                </c:pt>
                <c:pt idx="13">
                  <c:v>2.0647578817910675</c:v>
                </c:pt>
                <c:pt idx="14">
                  <c:v>2.022552262661137</c:v>
                </c:pt>
                <c:pt idx="15">
                  <c:v>2.016236505106662</c:v>
                </c:pt>
                <c:pt idx="16">
                  <c:v>2.0551181520163384</c:v>
                </c:pt>
                <c:pt idx="17">
                  <c:v>2.0217303870345638</c:v>
                </c:pt>
                <c:pt idx="18">
                  <c:v>2.009282030115509</c:v>
                </c:pt>
                <c:pt idx="19">
                  <c:v>2.0026368575717766</c:v>
                </c:pt>
                <c:pt idx="20">
                  <c:v>2.0479234432200077</c:v>
                </c:pt>
                <c:pt idx="21">
                  <c:v>2.1146702884258519</c:v>
                </c:pt>
                <c:pt idx="22">
                  <c:v>2.12989073310318</c:v>
                </c:pt>
                <c:pt idx="23">
                  <c:v>2.1112574955057348</c:v>
                </c:pt>
                <c:pt idx="24">
                  <c:v>2.0780038745075324</c:v>
                </c:pt>
                <c:pt idx="25">
                  <c:v>2.1090104319582554</c:v>
                </c:pt>
                <c:pt idx="26">
                  <c:v>2.0672000310025416</c:v>
                </c:pt>
                <c:pt idx="27">
                  <c:v>2.0583426720863263</c:v>
                </c:pt>
                <c:pt idx="28">
                  <c:v>2.0545590135056067</c:v>
                </c:pt>
                <c:pt idx="29">
                  <c:v>2.0444374177635862</c:v>
                </c:pt>
                <c:pt idx="30">
                  <c:v>2.04946874403629</c:v>
                </c:pt>
                <c:pt idx="31">
                  <c:v>2.0122265874479126</c:v>
                </c:pt>
                <c:pt idx="32">
                  <c:v>2.0410520635140452</c:v>
                </c:pt>
                <c:pt idx="33">
                  <c:v>2.049634458182449</c:v>
                </c:pt>
                <c:pt idx="34">
                  <c:v>2.0270257003794865</c:v>
                </c:pt>
                <c:pt idx="35">
                  <c:v>2.0234025459479077</c:v>
                </c:pt>
                <c:pt idx="36">
                  <c:v>2.0187350333364917</c:v>
                </c:pt>
                <c:pt idx="37">
                  <c:v>2.0093264569847671</c:v>
                </c:pt>
                <c:pt idx="38">
                  <c:v>2.0107117535071968</c:v>
                </c:pt>
                <c:pt idx="39">
                  <c:v>2.0247177570384394</c:v>
                </c:pt>
                <c:pt idx="40">
                  <c:v>2.0231948570771285</c:v>
                </c:pt>
                <c:pt idx="41">
                  <c:v>2.0070364942110417</c:v>
                </c:pt>
                <c:pt idx="42">
                  <c:v>1.9661732045427158</c:v>
                </c:pt>
                <c:pt idx="43">
                  <c:v>1.9774880021900658</c:v>
                </c:pt>
                <c:pt idx="44">
                  <c:v>1.9907224508710777</c:v>
                </c:pt>
                <c:pt idx="45">
                  <c:v>1.9911336985481549</c:v>
                </c:pt>
                <c:pt idx="46">
                  <c:v>2.0251065759504998</c:v>
                </c:pt>
                <c:pt idx="47">
                  <c:v>2.0534751733352432</c:v>
                </c:pt>
                <c:pt idx="48">
                  <c:v>2.0308201812821434</c:v>
                </c:pt>
                <c:pt idx="49">
                  <c:v>2.0264787546688128</c:v>
                </c:pt>
                <c:pt idx="50">
                  <c:v>2.0241746946394521</c:v>
                </c:pt>
                <c:pt idx="51">
                  <c:v>1.9975066204876823</c:v>
                </c:pt>
                <c:pt idx="52">
                  <c:v>2.0484734041147847</c:v>
                </c:pt>
                <c:pt idx="53">
                  <c:v>2.0576540287440621</c:v>
                </c:pt>
                <c:pt idx="54">
                  <c:v>2.0392858206638196</c:v>
                </c:pt>
                <c:pt idx="55">
                  <c:v>2.0383608365597454</c:v>
                </c:pt>
                <c:pt idx="56">
                  <c:v>1.9934390045482098</c:v>
                </c:pt>
                <c:pt idx="57">
                  <c:v>2.0307030083070434</c:v>
                </c:pt>
                <c:pt idx="58">
                  <c:v>2.0096474862082507</c:v>
                </c:pt>
                <c:pt idx="59">
                  <c:v>2.0360669198824057</c:v>
                </c:pt>
                <c:pt idx="60">
                  <c:v>2.0144101622733568</c:v>
                </c:pt>
                <c:pt idx="61">
                  <c:v>2.0220980171768113</c:v>
                </c:pt>
                <c:pt idx="62">
                  <c:v>1.9978631292944353</c:v>
                </c:pt>
                <c:pt idx="63">
                  <c:v>1.9943313943093719</c:v>
                </c:pt>
                <c:pt idx="64">
                  <c:v>1.9896661247431457</c:v>
                </c:pt>
                <c:pt idx="65">
                  <c:v>2.0153951462290576</c:v>
                </c:pt>
                <c:pt idx="66">
                  <c:v>1.9723501304492694</c:v>
                </c:pt>
                <c:pt idx="67">
                  <c:v>2.0109513646129269</c:v>
                </c:pt>
                <c:pt idx="68">
                  <c:v>2.0254934163589464</c:v>
                </c:pt>
                <c:pt idx="69">
                  <c:v>2.0276372141530028</c:v>
                </c:pt>
                <c:pt idx="70">
                  <c:v>2.0617124499655017</c:v>
                </c:pt>
                <c:pt idx="71">
                  <c:v>2.0439256488477451</c:v>
                </c:pt>
                <c:pt idx="72">
                  <c:v>2.0238981872560808</c:v>
                </c:pt>
                <c:pt idx="73">
                  <c:v>2.048079869211465</c:v>
                </c:pt>
                <c:pt idx="74">
                  <c:v>2.0043100063740567</c:v>
                </c:pt>
                <c:pt idx="75">
                  <c:v>1.9923717881750047</c:v>
                </c:pt>
                <c:pt idx="76">
                  <c:v>1.9887897415115827</c:v>
                </c:pt>
                <c:pt idx="77">
                  <c:v>2.0473473708841308</c:v>
                </c:pt>
                <c:pt idx="78">
                  <c:v>1.9940002731753328</c:v>
                </c:pt>
                <c:pt idx="79">
                  <c:v>2.0088294746217223</c:v>
                </c:pt>
                <c:pt idx="80">
                  <c:v>2.0013446992881945</c:v>
                </c:pt>
                <c:pt idx="81">
                  <c:v>2.0075011174121258</c:v>
                </c:pt>
                <c:pt idx="82">
                  <c:v>2.0433200718252871</c:v>
                </c:pt>
                <c:pt idx="83">
                  <c:v>2.0213041702448384</c:v>
                </c:pt>
                <c:pt idx="84">
                  <c:v>2.0114790299134806</c:v>
                </c:pt>
                <c:pt idx="85">
                  <c:v>2.0119479879920252</c:v>
                </c:pt>
                <c:pt idx="86">
                  <c:v>1.9981497812765525</c:v>
                </c:pt>
                <c:pt idx="87">
                  <c:v>2.0189144837905233</c:v>
                </c:pt>
                <c:pt idx="88">
                  <c:v>1.9970367011944214</c:v>
                </c:pt>
                <c:pt idx="89">
                  <c:v>2.0195841030938428</c:v>
                </c:pt>
                <c:pt idx="90">
                  <c:v>2.0234922266917765</c:v>
                </c:pt>
                <c:pt idx="91">
                  <c:v>2.0303983777341408</c:v>
                </c:pt>
                <c:pt idx="92">
                  <c:v>2.0270964459763046</c:v>
                </c:pt>
                <c:pt idx="93">
                  <c:v>2.0241641096844285</c:v>
                </c:pt>
                <c:pt idx="94">
                  <c:v>2.028240403858109</c:v>
                </c:pt>
                <c:pt idx="95">
                  <c:v>2.0681138843424152</c:v>
                </c:pt>
                <c:pt idx="96">
                  <c:v>2.0269031264854482</c:v>
                </c:pt>
                <c:pt idx="97">
                  <c:v>2.0477301590232497</c:v>
                </c:pt>
                <c:pt idx="98">
                  <c:v>2.0109168627054603</c:v>
                </c:pt>
                <c:pt idx="99">
                  <c:v>2.0007181655565334</c:v>
                </c:pt>
                <c:pt idx="100">
                  <c:v>2.0191924415787068</c:v>
                </c:pt>
                <c:pt idx="101">
                  <c:v>2.0081793608629064</c:v>
                </c:pt>
                <c:pt idx="102">
                  <c:v>1.9990514256698191</c:v>
                </c:pt>
                <c:pt idx="103">
                  <c:v>2.0242607346189359</c:v>
                </c:pt>
                <c:pt idx="104">
                  <c:v>2.0445719174468637</c:v>
                </c:pt>
                <c:pt idx="105">
                  <c:v>2.0354221914576591</c:v>
                </c:pt>
                <c:pt idx="106">
                  <c:v>2.0496301832599362</c:v>
                </c:pt>
                <c:pt idx="107">
                  <c:v>2.0180282933858864</c:v>
                </c:pt>
                <c:pt idx="108">
                  <c:v>1.9988754744610331</c:v>
                </c:pt>
                <c:pt idx="109">
                  <c:v>2.0211982304812355</c:v>
                </c:pt>
                <c:pt idx="110">
                  <c:v>2.0164177177681895</c:v>
                </c:pt>
                <c:pt idx="111">
                  <c:v>2.0351481685602844</c:v>
                </c:pt>
                <c:pt idx="112">
                  <c:v>2.0305662036853667</c:v>
                </c:pt>
                <c:pt idx="113">
                  <c:v>2.019304071167797</c:v>
                </c:pt>
                <c:pt idx="114">
                  <c:v>2.004152350660779</c:v>
                </c:pt>
                <c:pt idx="115">
                  <c:v>2.0085869944790771</c:v>
                </c:pt>
                <c:pt idx="116">
                  <c:v>2.037820664051206</c:v>
                </c:pt>
                <c:pt idx="117">
                  <c:v>2.0598063693071165</c:v>
                </c:pt>
                <c:pt idx="118">
                  <c:v>2.040188546831915</c:v>
                </c:pt>
                <c:pt idx="119">
                  <c:v>2.0384987596766595</c:v>
                </c:pt>
                <c:pt idx="120">
                  <c:v>2.0206673329021241</c:v>
                </c:pt>
                <c:pt idx="121">
                  <c:v>2.0259489195717739</c:v>
                </c:pt>
                <c:pt idx="122">
                  <c:v>1.991057807488311</c:v>
                </c:pt>
                <c:pt idx="123">
                  <c:v>2.0211282483220177</c:v>
                </c:pt>
                <c:pt idx="124">
                  <c:v>2.008176173491365</c:v>
                </c:pt>
                <c:pt idx="125">
                  <c:v>2.0214776515076553</c:v>
                </c:pt>
                <c:pt idx="126">
                  <c:v>2.0249965276612469</c:v>
                </c:pt>
                <c:pt idx="127">
                  <c:v>2.0310911617790399</c:v>
                </c:pt>
                <c:pt idx="128">
                  <c:v>2.0495186832138352</c:v>
                </c:pt>
                <c:pt idx="129">
                  <c:v>2.0474268159730045</c:v>
                </c:pt>
                <c:pt idx="130">
                  <c:v>2.0339079070774426</c:v>
                </c:pt>
                <c:pt idx="131">
                  <c:v>2.0319251649049508</c:v>
                </c:pt>
                <c:pt idx="132">
                  <c:v>2.0402997871343489</c:v>
                </c:pt>
                <c:pt idx="133">
                  <c:v>2.0220559906572273</c:v>
                </c:pt>
                <c:pt idx="134">
                  <c:v>1.9938571537476735</c:v>
                </c:pt>
                <c:pt idx="135">
                  <c:v>2.0146266551536893</c:v>
                </c:pt>
                <c:pt idx="136">
                  <c:v>2.0071673317502032</c:v>
                </c:pt>
                <c:pt idx="137">
                  <c:v>2.0217830007714732</c:v>
                </c:pt>
                <c:pt idx="138">
                  <c:v>2.0183011443518151</c:v>
                </c:pt>
                <c:pt idx="139">
                  <c:v>2.0214544052875105</c:v>
                </c:pt>
                <c:pt idx="140">
                  <c:v>2.04696403866655</c:v>
                </c:pt>
                <c:pt idx="141">
                  <c:v>2.0386669652628435</c:v>
                </c:pt>
                <c:pt idx="142">
                  <c:v>2.0548320303196608</c:v>
                </c:pt>
                <c:pt idx="143">
                  <c:v>2.0381485156962564</c:v>
                </c:pt>
                <c:pt idx="144">
                  <c:v>2.0598186655927817</c:v>
                </c:pt>
                <c:pt idx="145">
                  <c:v>2.0508246092757147</c:v>
                </c:pt>
                <c:pt idx="146">
                  <c:v>2.0485994497899913</c:v>
                </c:pt>
                <c:pt idx="147">
                  <c:v>2.0365184450489004</c:v>
                </c:pt>
                <c:pt idx="148">
                  <c:v>2.0500254204572386</c:v>
                </c:pt>
                <c:pt idx="149">
                  <c:v>2.0508598642758313</c:v>
                </c:pt>
                <c:pt idx="150">
                  <c:v>2.0676805757830863</c:v>
                </c:pt>
                <c:pt idx="151">
                  <c:v>2.040258173975305</c:v>
                </c:pt>
                <c:pt idx="152">
                  <c:v>2.0360472293533634</c:v>
                </c:pt>
                <c:pt idx="153">
                  <c:v>2.0320805264920265</c:v>
                </c:pt>
                <c:pt idx="154">
                  <c:v>2.0366779603574812</c:v>
                </c:pt>
                <c:pt idx="155">
                  <c:v>2.0263763253545726</c:v>
                </c:pt>
                <c:pt idx="156">
                  <c:v>2.0255662920548465</c:v>
                </c:pt>
                <c:pt idx="157">
                  <c:v>2.048508481354216</c:v>
                </c:pt>
                <c:pt idx="158">
                  <c:v>2.0655707177870495</c:v>
                </c:pt>
                <c:pt idx="159">
                  <c:v>2.0952259465085019</c:v>
                </c:pt>
                <c:pt idx="160">
                  <c:v>2.1424065655291806</c:v>
                </c:pt>
                <c:pt idx="161">
                  <c:v>2.160130870914255</c:v>
                </c:pt>
                <c:pt idx="162">
                  <c:v>2.1609341364203352</c:v>
                </c:pt>
                <c:pt idx="163">
                  <c:v>2.1418948219862228</c:v>
                </c:pt>
                <c:pt idx="164">
                  <c:v>2.1186626026167215</c:v>
                </c:pt>
                <c:pt idx="165">
                  <c:v>2.1339164226674341</c:v>
                </c:pt>
                <c:pt idx="166">
                  <c:v>2.0766339806847021</c:v>
                </c:pt>
                <c:pt idx="167">
                  <c:v>2.0722433575579262</c:v>
                </c:pt>
                <c:pt idx="168">
                  <c:v>2.110322691308105</c:v>
                </c:pt>
                <c:pt idx="169">
                  <c:v>2.0998827981371537</c:v>
                </c:pt>
                <c:pt idx="170">
                  <c:v>2.0596256528761625</c:v>
                </c:pt>
                <c:pt idx="171">
                  <c:v>2.0682980194177025</c:v>
                </c:pt>
                <c:pt idx="172">
                  <c:v>2.0532473425341911</c:v>
                </c:pt>
                <c:pt idx="173">
                  <c:v>2.0762428442252765</c:v>
                </c:pt>
                <c:pt idx="174">
                  <c:v>2.073511568729915</c:v>
                </c:pt>
                <c:pt idx="175">
                  <c:v>2.0899110844617796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233984"/>
        <c:axId val="1249146128"/>
      </c:scatterChart>
      <c:valAx>
        <c:axId val="1381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146128"/>
        <c:crossesAt val="0"/>
        <c:crossBetween val="midCat"/>
        <c:majorUnit val="10"/>
      </c:valAx>
      <c:valAx>
        <c:axId val="12491461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2339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'6255'!$L$1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'6255'!$A$2:$A$141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'6255'!$L$2:$L$141</c:f>
              <c:numCache>
                <c:formatCode>0.00</c:formatCode>
                <c:ptCount val="140"/>
                <c:pt idx="0">
                  <c:v>2.3123329537007855</c:v>
                </c:pt>
                <c:pt idx="1">
                  <c:v>2.31899649886061</c:v>
                </c:pt>
                <c:pt idx="2">
                  <c:v>2.2807046409729224</c:v>
                </c:pt>
                <c:pt idx="3">
                  <c:v>2.3063085879519649</c:v>
                </c:pt>
                <c:pt idx="4">
                  <c:v>2.2516971710049467</c:v>
                </c:pt>
                <c:pt idx="5">
                  <c:v>2.2637275658670828</c:v>
                </c:pt>
                <c:pt idx="6">
                  <c:v>2.2345827663533142</c:v>
                </c:pt>
                <c:pt idx="7">
                  <c:v>2.2048255629100932</c:v>
                </c:pt>
                <c:pt idx="8">
                  <c:v>2.1820884920965753</c:v>
                </c:pt>
                <c:pt idx="9">
                  <c:v>2.1432092999518066</c:v>
                </c:pt>
                <c:pt idx="10">
                  <c:v>2.139565545674591</c:v>
                </c:pt>
                <c:pt idx="11">
                  <c:v>2.123069700484546</c:v>
                </c:pt>
                <c:pt idx="12">
                  <c:v>2.0714010507933338</c:v>
                </c:pt>
                <c:pt idx="13">
                  <c:v>2.0657712299751698</c:v>
                </c:pt>
                <c:pt idx="14">
                  <c:v>2.002287557531973</c:v>
                </c:pt>
                <c:pt idx="15">
                  <c:v>2.0049368946075088</c:v>
                </c:pt>
                <c:pt idx="16">
                  <c:v>1.9629481407959415</c:v>
                </c:pt>
                <c:pt idx="17">
                  <c:v>1.9448204209287094</c:v>
                </c:pt>
                <c:pt idx="18">
                  <c:v>1.9186368902851161</c:v>
                </c:pt>
                <c:pt idx="19">
                  <c:v>1.9271637711090572</c:v>
                </c:pt>
                <c:pt idx="20">
                  <c:v>1.8880476117726961</c:v>
                </c:pt>
                <c:pt idx="21">
                  <c:v>1.912911970945272</c:v>
                </c:pt>
                <c:pt idx="22">
                  <c:v>1.8635576045251265</c:v>
                </c:pt>
                <c:pt idx="23">
                  <c:v>1.8690175644407869</c:v>
                </c:pt>
                <c:pt idx="24">
                  <c:v>1.8671197206134666</c:v>
                </c:pt>
                <c:pt idx="25">
                  <c:v>1.8160563967265564</c:v>
                </c:pt>
                <c:pt idx="26">
                  <c:v>1.8339003451147862</c:v>
                </c:pt>
                <c:pt idx="27">
                  <c:v>1.8473617659905281</c:v>
                </c:pt>
                <c:pt idx="28">
                  <c:v>1.8214252826830135</c:v>
                </c:pt>
                <c:pt idx="29">
                  <c:v>1.8010618118870427</c:v>
                </c:pt>
                <c:pt idx="30">
                  <c:v>1.8154938451398728</c:v>
                </c:pt>
                <c:pt idx="31">
                  <c:v>1.8145062346589989</c:v>
                </c:pt>
                <c:pt idx="32">
                  <c:v>1.7667835754982377</c:v>
                </c:pt>
                <c:pt idx="33">
                  <c:v>1.7928100403862206</c:v>
                </c:pt>
                <c:pt idx="34">
                  <c:v>1.7759613435195234</c:v>
                </c:pt>
                <c:pt idx="35">
                  <c:v>1.793078303749416</c:v>
                </c:pt>
                <c:pt idx="36">
                  <c:v>1.7888627859291129</c:v>
                </c:pt>
                <c:pt idx="37">
                  <c:v>1.7691291545031249</c:v>
                </c:pt>
                <c:pt idx="38">
                  <c:v>1.7463146604740254</c:v>
                </c:pt>
                <c:pt idx="39">
                  <c:v>1.7643755772475966</c:v>
                </c:pt>
                <c:pt idx="40">
                  <c:v>1.7765410071368861</c:v>
                </c:pt>
                <c:pt idx="41">
                  <c:v>1.7542632289933069</c:v>
                </c:pt>
                <c:pt idx="42">
                  <c:v>1.7612279089656342</c:v>
                </c:pt>
                <c:pt idx="43">
                  <c:v>1.7557475531753233</c:v>
                </c:pt>
                <c:pt idx="44">
                  <c:v>1.7434437027235772</c:v>
                </c:pt>
                <c:pt idx="45">
                  <c:v>1.7390765916025079</c:v>
                </c:pt>
                <c:pt idx="46">
                  <c:v>1.7353026957112003</c:v>
                </c:pt>
                <c:pt idx="47">
                  <c:v>1.7249400696278154</c:v>
                </c:pt>
                <c:pt idx="48">
                  <c:v>1.723827457713986</c:v>
                </c:pt>
                <c:pt idx="49">
                  <c:v>1.7340628581387725</c:v>
                </c:pt>
                <c:pt idx="50">
                  <c:v>1.7431525232576317</c:v>
                </c:pt>
                <c:pt idx="51">
                  <c:v>1.7057042162826119</c:v>
                </c:pt>
                <c:pt idx="52">
                  <c:v>1.72517443147712</c:v>
                </c:pt>
                <c:pt idx="53">
                  <c:v>1.7356446697955796</c:v>
                </c:pt>
                <c:pt idx="54">
                  <c:v>1.6925511291230404</c:v>
                </c:pt>
                <c:pt idx="55">
                  <c:v>1.7247359042324473</c:v>
                </c:pt>
                <c:pt idx="56">
                  <c:v>1.7035728023609409</c:v>
                </c:pt>
                <c:pt idx="57">
                  <c:v>1.6952486140107541</c:v>
                </c:pt>
                <c:pt idx="58">
                  <c:v>1.6881148780323907</c:v>
                </c:pt>
                <c:pt idx="59">
                  <c:v>1.6972652906545596</c:v>
                </c:pt>
                <c:pt idx="60">
                  <c:v>1.7003126829906079</c:v>
                </c:pt>
                <c:pt idx="61">
                  <c:v>1.6714487820121953</c:v>
                </c:pt>
                <c:pt idx="62">
                  <c:v>1.6799882789170224</c:v>
                </c:pt>
                <c:pt idx="63">
                  <c:v>1.6952350168740178</c:v>
                </c:pt>
                <c:pt idx="64">
                  <c:v>1.6909317929864347</c:v>
                </c:pt>
                <c:pt idx="65">
                  <c:v>1.6654804097008045</c:v>
                </c:pt>
                <c:pt idx="66">
                  <c:v>1.670690634449933</c:v>
                </c:pt>
                <c:pt idx="67">
                  <c:v>1.6593149026755578</c:v>
                </c:pt>
                <c:pt idx="68">
                  <c:v>1.6593566740628771</c:v>
                </c:pt>
                <c:pt idx="69">
                  <c:v>1.6894766008880222</c:v>
                </c:pt>
                <c:pt idx="70">
                  <c:v>1.6716688188109747</c:v>
                </c:pt>
                <c:pt idx="71">
                  <c:v>1.6513847927048377</c:v>
                </c:pt>
                <c:pt idx="72">
                  <c:v>1.6448396971358672</c:v>
                </c:pt>
                <c:pt idx="73">
                  <c:v>1.6494043967565311</c:v>
                </c:pt>
                <c:pt idx="74">
                  <c:v>1.6748000373727303</c:v>
                </c:pt>
                <c:pt idx="75">
                  <c:v>1.6557731065310679</c:v>
                </c:pt>
                <c:pt idx="76">
                  <c:v>1.6431771716727634</c:v>
                </c:pt>
                <c:pt idx="77">
                  <c:v>1.6179481063353252</c:v>
                </c:pt>
                <c:pt idx="78">
                  <c:v>1.658188487225698</c:v>
                </c:pt>
                <c:pt idx="79">
                  <c:v>1.6178658187895356</c:v>
                </c:pt>
                <c:pt idx="80">
                  <c:v>1.6403195025873125</c:v>
                </c:pt>
                <c:pt idx="81">
                  <c:v>1.6378128369749256</c:v>
                </c:pt>
                <c:pt idx="82">
                  <c:v>1.622492055278028</c:v>
                </c:pt>
                <c:pt idx="83">
                  <c:v>1.6340832249269415</c:v>
                </c:pt>
                <c:pt idx="84">
                  <c:v>1.6269691386979699</c:v>
                </c:pt>
                <c:pt idx="85">
                  <c:v>1.6088334474263732</c:v>
                </c:pt>
                <c:pt idx="86">
                  <c:v>1.644898163739879</c:v>
                </c:pt>
                <c:pt idx="87">
                  <c:v>1.6136547609100944</c:v>
                </c:pt>
                <c:pt idx="88">
                  <c:v>1.610320081803889</c:v>
                </c:pt>
                <c:pt idx="89">
                  <c:v>1.6155759002455219</c:v>
                </c:pt>
                <c:pt idx="90">
                  <c:v>1.6164539836529523</c:v>
                </c:pt>
                <c:pt idx="91">
                  <c:v>1.6174874901237832</c:v>
                </c:pt>
                <c:pt idx="92">
                  <c:v>1.617725372179448</c:v>
                </c:pt>
                <c:pt idx="93">
                  <c:v>1.6008572687442515</c:v>
                </c:pt>
                <c:pt idx="94">
                  <c:v>1.6280209838669766</c:v>
                </c:pt>
                <c:pt idx="95">
                  <c:v>1.5901793086120741</c:v>
                </c:pt>
                <c:pt idx="96">
                  <c:v>1.6185643723861067</c:v>
                </c:pt>
                <c:pt idx="97">
                  <c:v>1.6145125868790753</c:v>
                </c:pt>
                <c:pt idx="98">
                  <c:v>1.5896088239600801</c:v>
                </c:pt>
                <c:pt idx="99">
                  <c:v>1.5789726302820741</c:v>
                </c:pt>
                <c:pt idx="100">
                  <c:v>1.5855005834876683</c:v>
                </c:pt>
                <c:pt idx="101">
                  <c:v>1.5954592246935129</c:v>
                </c:pt>
                <c:pt idx="102">
                  <c:v>1.6014074700150662</c:v>
                </c:pt>
                <c:pt idx="103">
                  <c:v>1.5842620567554402</c:v>
                </c:pt>
                <c:pt idx="104">
                  <c:v>1.6096364942811852</c:v>
                </c:pt>
                <c:pt idx="105">
                  <c:v>1.5735941356835834</c:v>
                </c:pt>
                <c:pt idx="106">
                  <c:v>1.5901835279150467</c:v>
                </c:pt>
                <c:pt idx="107">
                  <c:v>1.5582671571208175</c:v>
                </c:pt>
                <c:pt idx="108">
                  <c:v>1.5829158216206052</c:v>
                </c:pt>
                <c:pt idx="109">
                  <c:v>1.5664831590476578</c:v>
                </c:pt>
                <c:pt idx="110">
                  <c:v>1.5564947568814691</c:v>
                </c:pt>
                <c:pt idx="111">
                  <c:v>1.5682462343315882</c:v>
                </c:pt>
                <c:pt idx="112">
                  <c:v>1.5626215819967384</c:v>
                </c:pt>
                <c:pt idx="113">
                  <c:v>1.558579510515639</c:v>
                </c:pt>
                <c:pt idx="114">
                  <c:v>1.5582814556851763</c:v>
                </c:pt>
                <c:pt idx="115">
                  <c:v>1.5549503714713624</c:v>
                </c:pt>
                <c:pt idx="116">
                  <c:v>1.567635515578174</c:v>
                </c:pt>
                <c:pt idx="117">
                  <c:v>1.560326082843853</c:v>
                </c:pt>
                <c:pt idx="118">
                  <c:v>1.558016916346014</c:v>
                </c:pt>
                <c:pt idx="119">
                  <c:v>1.5282082260714887</c:v>
                </c:pt>
                <c:pt idx="120">
                  <c:v>1.5368084948308196</c:v>
                </c:pt>
                <c:pt idx="121">
                  <c:v>1.5442020816078577</c:v>
                </c:pt>
                <c:pt idx="122">
                  <c:v>1.5264153846198647</c:v>
                </c:pt>
                <c:pt idx="123">
                  <c:v>1.5631533234481676</c:v>
                </c:pt>
                <c:pt idx="124">
                  <c:v>1.5314003550873383</c:v>
                </c:pt>
                <c:pt idx="125">
                  <c:v>1.5424871785980001</c:v>
                </c:pt>
                <c:pt idx="126">
                  <c:v>1.5306879473008002</c:v>
                </c:pt>
                <c:pt idx="127">
                  <c:v>1.5502854236649632</c:v>
                </c:pt>
                <c:pt idx="128">
                  <c:v>1.5124085135688436</c:v>
                </c:pt>
                <c:pt idx="129">
                  <c:v>1.5334658311661633</c:v>
                </c:pt>
                <c:pt idx="130">
                  <c:v>1.5265273817275478</c:v>
                </c:pt>
                <c:pt idx="131">
                  <c:v>1.5235372550385726</c:v>
                </c:pt>
                <c:pt idx="132">
                  <c:v>1.5155309547498654</c:v>
                </c:pt>
                <c:pt idx="133">
                  <c:v>1.5396441896869186</c:v>
                </c:pt>
                <c:pt idx="134">
                  <c:v>1.514729966803118</c:v>
                </c:pt>
                <c:pt idx="135">
                  <c:v>1.5094268934536375</c:v>
                </c:pt>
                <c:pt idx="136">
                  <c:v>1.5334258086753778</c:v>
                </c:pt>
                <c:pt idx="137">
                  <c:v>1.5011499615383705</c:v>
                </c:pt>
                <c:pt idx="138">
                  <c:v>1.5277026347915452</c:v>
                </c:pt>
                <c:pt idx="139">
                  <c:v>1.5139977475731361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46176"/>
        <c:axId val="945004032"/>
      </c:scatterChart>
      <c:valAx>
        <c:axId val="138194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004032"/>
        <c:crossesAt val="0"/>
        <c:crossBetween val="midCat"/>
        <c:majorUnit val="10"/>
      </c:valAx>
      <c:valAx>
        <c:axId val="9450040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946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'6255'!$A$2:$A$179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'6255'!$P$2:$P$177</c:f>
              <c:numCache>
                <c:formatCode>General</c:formatCode>
                <c:ptCount val="176"/>
                <c:pt idx="4">
                  <c:v>20.820711539450542</c:v>
                </c:pt>
                <c:pt idx="5">
                  <c:v>21.607724391811541</c:v>
                </c:pt>
                <c:pt idx="6">
                  <c:v>20.198666064043483</c:v>
                </c:pt>
                <c:pt idx="7">
                  <c:v>18.756945288885639</c:v>
                </c:pt>
                <c:pt idx="8">
                  <c:v>17.68964195564751</c:v>
                </c:pt>
                <c:pt idx="9">
                  <c:v>15.761401643749984</c:v>
                </c:pt>
                <c:pt idx="10">
                  <c:v>15.712436725521057</c:v>
                </c:pt>
                <c:pt idx="11">
                  <c:v>14.978007976802521</c:v>
                </c:pt>
                <c:pt idx="12">
                  <c:v>12.367644373128515</c:v>
                </c:pt>
                <c:pt idx="13">
                  <c:v>12.212752972741983</c:v>
                </c:pt>
                <c:pt idx="14">
                  <c:v>8.972237372180599</c:v>
                </c:pt>
                <c:pt idx="15">
                  <c:v>9.2589132873021533</c:v>
                </c:pt>
                <c:pt idx="16">
                  <c:v>7.1648250938634366</c:v>
                </c:pt>
                <c:pt idx="17">
                  <c:v>6.3433606188424045</c:v>
                </c:pt>
                <c:pt idx="18">
                  <c:v>5.092241004442295</c:v>
                </c:pt>
                <c:pt idx="19">
                  <c:v>5.6923946002757786</c:v>
                </c:pt>
                <c:pt idx="20">
                  <c:v>3.7515156881729448</c:v>
                </c:pt>
                <c:pt idx="21">
                  <c:v>5.2230255921241628</c:v>
                </c:pt>
                <c:pt idx="22">
                  <c:v>2.7360938476381271</c:v>
                </c:pt>
                <c:pt idx="23">
                  <c:v>3.1726737986959992</c:v>
                </c:pt>
                <c:pt idx="24">
                  <c:v>3.2168266830716794</c:v>
                </c:pt>
                <c:pt idx="25">
                  <c:v>0.63874801632547218</c:v>
                </c:pt>
                <c:pt idx="26">
                  <c:v>1.735825643031834</c:v>
                </c:pt>
                <c:pt idx="27">
                  <c:v>2.5991619963289536</c:v>
                </c:pt>
                <c:pt idx="28">
                  <c:v>1.3612186047278696</c:v>
                </c:pt>
                <c:pt idx="29">
                  <c:v>0.42051077809747456</c:v>
                </c:pt>
                <c:pt idx="30">
                  <c:v>1.3356145583784353</c:v>
                </c:pt>
                <c:pt idx="31">
                  <c:v>1.4283145655940017</c:v>
                </c:pt>
                <c:pt idx="32">
                  <c:v>-0.97159038178629453</c:v>
                </c:pt>
                <c:pt idx="33">
                  <c:v>0.56190021001716939</c:v>
                </c:pt>
                <c:pt idx="34">
                  <c:v>-0.19134781593130137</c:v>
                </c:pt>
                <c:pt idx="35">
                  <c:v>0.86695603527703635</c:v>
                </c:pt>
                <c:pt idx="36">
                  <c:v>0.78749621695463812</c:v>
                </c:pt>
                <c:pt idx="37">
                  <c:v>-0.11961924637317158</c:v>
                </c:pt>
                <c:pt idx="38">
                  <c:v>-1.1910519321253137</c:v>
                </c:pt>
                <c:pt idx="39">
                  <c:v>-8.2402337750807644E-2</c:v>
                </c:pt>
                <c:pt idx="40">
                  <c:v>0.71181258216406074</c:v>
                </c:pt>
                <c:pt idx="41">
                  <c:v>-0.33099446366156354</c:v>
                </c:pt>
                <c:pt idx="42">
                  <c:v>0.1858394461375959</c:v>
                </c:pt>
                <c:pt idx="43">
                  <c:v>3.8919734654561652E-2</c:v>
                </c:pt>
                <c:pt idx="44">
                  <c:v>-0.47192977001752667</c:v>
                </c:pt>
                <c:pt idx="45">
                  <c:v>-0.55947478827544339</c:v>
                </c:pt>
                <c:pt idx="46">
                  <c:v>-0.61538078480100622</c:v>
                </c:pt>
                <c:pt idx="47">
                  <c:v>-1.0226954560827901</c:v>
                </c:pt>
                <c:pt idx="48">
                  <c:v>-0.93666237657817009</c:v>
                </c:pt>
                <c:pt idx="49">
                  <c:v>-0.24538521198025845</c:v>
                </c:pt>
                <c:pt idx="50">
                  <c:v>0.38478437744915628</c:v>
                </c:pt>
                <c:pt idx="51">
                  <c:v>-1.4671399453926413</c:v>
                </c:pt>
                <c:pt idx="52">
                  <c:v>-0.28332568711475453</c:v>
                </c:pt>
                <c:pt idx="53">
                  <c:v>0.42047651198790414</c:v>
                </c:pt>
                <c:pt idx="54">
                  <c:v>-1.7325352790765216</c:v>
                </c:pt>
                <c:pt idx="55">
                  <c:v>0.12940762000924691</c:v>
                </c:pt>
                <c:pt idx="56">
                  <c:v>-0.85394837832588033</c:v>
                </c:pt>
                <c:pt idx="57">
                  <c:v>-1.1525433598474843</c:v>
                </c:pt>
                <c:pt idx="58">
                  <c:v>-1.3876457899748955</c:v>
                </c:pt>
                <c:pt idx="59">
                  <c:v>-0.75423624398170142</c:v>
                </c:pt>
                <c:pt idx="60">
                  <c:v>-0.44633012706121267</c:v>
                </c:pt>
                <c:pt idx="61">
                  <c:v>-1.8404067847391563</c:v>
                </c:pt>
                <c:pt idx="62">
                  <c:v>-1.2395803126251987</c:v>
                </c:pt>
                <c:pt idx="63">
                  <c:v>-0.28102441151637503</c:v>
                </c:pt>
                <c:pt idx="64">
                  <c:v>-0.3651620162972174</c:v>
                </c:pt>
                <c:pt idx="65">
                  <c:v>-1.5772326902660636</c:v>
                </c:pt>
                <c:pt idx="66">
                  <c:v>-1.153972316934488</c:v>
                </c:pt>
                <c:pt idx="67">
                  <c:v>-1.6153207880351024</c:v>
                </c:pt>
                <c:pt idx="68">
                  <c:v>-1.4677188941775769</c:v>
                </c:pt>
                <c:pt idx="69">
                  <c:v>0.2840957134177382</c:v>
                </c:pt>
                <c:pt idx="70">
                  <c:v>-0.52030494026357788</c:v>
                </c:pt>
                <c:pt idx="71">
                  <c:v>-1.4567755994342277</c:v>
                </c:pt>
                <c:pt idx="72">
                  <c:v>-1.6604830050057122</c:v>
                </c:pt>
                <c:pt idx="73">
                  <c:v>-1.2716515919293925</c:v>
                </c:pt>
                <c:pt idx="74">
                  <c:v>0.2281941070208125</c:v>
                </c:pt>
                <c:pt idx="75">
                  <c:v>-0.64122961471983786</c:v>
                </c:pt>
                <c:pt idx="76">
                  <c:v>-1.1676573858003851</c:v>
                </c:pt>
                <c:pt idx="77">
                  <c:v>-2.3678707741813958</c:v>
                </c:pt>
                <c:pt idx="78">
                  <c:v>-7.6283669107066299E-2</c:v>
                </c:pt>
                <c:pt idx="79">
                  <c:v>-2.0815115151444403</c:v>
                </c:pt>
                <c:pt idx="80">
                  <c:v>-0.73857452494588605</c:v>
                </c:pt>
                <c:pt idx="81">
                  <c:v>-0.72689303496881741</c:v>
                </c:pt>
                <c:pt idx="82">
                  <c:v>-1.398649995217734</c:v>
                </c:pt>
                <c:pt idx="83">
                  <c:v>-0.63506313627254674</c:v>
                </c:pt>
                <c:pt idx="84">
                  <c:v>-0.86911755074417907</c:v>
                </c:pt>
                <c:pt idx="85">
                  <c:v>-1.6910071791046324</c:v>
                </c:pt>
                <c:pt idx="86">
                  <c:v>0.3778716479849949</c:v>
                </c:pt>
                <c:pt idx="87">
                  <c:v>-1.143115289487997</c:v>
                </c:pt>
                <c:pt idx="88">
                  <c:v>-1.175595742109965</c:v>
                </c:pt>
                <c:pt idx="89">
                  <c:v>-0.74990363783887404</c:v>
                </c:pt>
                <c:pt idx="90">
                  <c:v>-0.55769720105692389</c:v>
                </c:pt>
                <c:pt idx="91">
                  <c:v>-0.3572013046759368</c:v>
                </c:pt>
                <c:pt idx="92">
                  <c:v>-0.19913988552904602</c:v>
                </c:pt>
                <c:pt idx="93">
                  <c:v>-0.95342295712654113</c:v>
                </c:pt>
                <c:pt idx="94">
                  <c:v>0.64072266018358626</c:v>
                </c:pt>
                <c:pt idx="95">
                  <c:v>-1.2321818852344721</c:v>
                </c:pt>
                <c:pt idx="96">
                  <c:v>0.42710413067438002</c:v>
                </c:pt>
                <c:pt idx="97">
                  <c:v>0.35637694421641802</c:v>
                </c:pt>
                <c:pt idx="98">
                  <c:v>-0.8264865013944942</c:v>
                </c:pt>
                <c:pt idx="99">
                  <c:v>-1.2483918484331498</c:v>
                </c:pt>
                <c:pt idx="100">
                  <c:v>-0.75485067788028726</c:v>
                </c:pt>
                <c:pt idx="101">
                  <c:v>-7.8334413716860368E-2</c:v>
                </c:pt>
                <c:pt idx="102">
                  <c:v>0.38428814682500401</c:v>
                </c:pt>
                <c:pt idx="103">
                  <c:v>-0.38478519164618485</c:v>
                </c:pt>
                <c:pt idx="104">
                  <c:v>1.1139296444973579</c:v>
                </c:pt>
                <c:pt idx="105">
                  <c:v>-0.66300868837656413</c:v>
                </c:pt>
                <c:pt idx="106">
                  <c:v>0.3671574237276804</c:v>
                </c:pt>
                <c:pt idx="107">
                  <c:v>-1.1897221324509866</c:v>
                </c:pt>
                <c:pt idx="108">
                  <c:v>0.27028373704944703</c:v>
                </c:pt>
                <c:pt idx="109">
                  <c:v>-0.46077517877342727</c:v>
                </c:pt>
                <c:pt idx="110">
                  <c:v>-0.8481306884307056</c:v>
                </c:pt>
                <c:pt idx="111">
                  <c:v>-7.5993843322406815E-2</c:v>
                </c:pt>
                <c:pt idx="112">
                  <c:v>-0.23060958363194747</c:v>
                </c:pt>
                <c:pt idx="113">
                  <c:v>-0.30081867435979076</c:v>
                </c:pt>
                <c:pt idx="114">
                  <c:v>-0.17134134735457529</c:v>
                </c:pt>
                <c:pt idx="115">
                  <c:v>-0.20363006707287656</c:v>
                </c:pt>
                <c:pt idx="116">
                  <c:v>0.61830371203143741</c:v>
                </c:pt>
                <c:pt idx="117">
                  <c:v>0.37383052875885114</c:v>
                </c:pt>
                <c:pt idx="118">
                  <c:v>0.3960455965400721</c:v>
                </c:pt>
                <c:pt idx="119">
                  <c:v>-1.0484212189971327</c:v>
                </c:pt>
                <c:pt idx="120">
                  <c:v>-0.44435349155306292</c:v>
                </c:pt>
                <c:pt idx="121">
                  <c:v>9.5356081301562354E-2</c:v>
                </c:pt>
                <c:pt idx="122">
                  <c:v>-0.70792000315537207</c:v>
                </c:pt>
                <c:pt idx="123">
                  <c:v>1.3968650190346907</c:v>
                </c:pt>
                <c:pt idx="124">
                  <c:v>-0.15129949935990789</c:v>
                </c:pt>
                <c:pt idx="125">
                  <c:v>0.5853881539880369</c:v>
                </c:pt>
                <c:pt idx="126">
                  <c:v>0.10145241618545849</c:v>
                </c:pt>
                <c:pt idx="127">
                  <c:v>1.292054124802424</c:v>
                </c:pt>
                <c:pt idx="128">
                  <c:v>-0.58272966418706662</c:v>
                </c:pt>
                <c:pt idx="129">
                  <c:v>0.68573239963383792</c:v>
                </c:pt>
                <c:pt idx="130">
                  <c:v>0.46104554005339665</c:v>
                </c:pt>
                <c:pt idx="131">
                  <c:v>0.44694172523465064</c:v>
                </c:pt>
                <c:pt idx="132">
                  <c:v>0.16530124316116407</c:v>
                </c:pt>
                <c:pt idx="133">
                  <c:v>1.5967500785168405</c:v>
                </c:pt>
                <c:pt idx="134">
                  <c:v>0.41332875266752261</c:v>
                </c:pt>
                <c:pt idx="135">
                  <c:v>0.2758643665315092</c:v>
                </c:pt>
                <c:pt idx="136">
                  <c:v>1.701215981560122</c:v>
                </c:pt>
                <c:pt idx="137">
                  <c:v>0.12516382284056299</c:v>
                </c:pt>
                <c:pt idx="138">
                  <c:v>1.6867196379673381</c:v>
                </c:pt>
                <c:pt idx="139">
                  <c:v>1.1011461031551431</c:v>
                </c:pt>
                <c:pt idx="140">
                  <c:v>0.4996363153676685</c:v>
                </c:pt>
                <c:pt idx="141">
                  <c:v>0.6452911289955805</c:v>
                </c:pt>
                <c:pt idx="142">
                  <c:v>0.70560874131844753</c:v>
                </c:pt>
                <c:pt idx="143">
                  <c:v>0.74650364651957135</c:v>
                </c:pt>
                <c:pt idx="144">
                  <c:v>0.78139519002018032</c:v>
                </c:pt>
                <c:pt idx="145">
                  <c:v>0.24288235186957219</c:v>
                </c:pt>
                <c:pt idx="146">
                  <c:v>0.97799745765552148</c:v>
                </c:pt>
                <c:pt idx="147">
                  <c:v>0.93866998737239304</c:v>
                </c:pt>
                <c:pt idx="148">
                  <c:v>1.0204386671578429</c:v>
                </c:pt>
                <c:pt idx="149">
                  <c:v>7.9519641377384306E-3</c:v>
                </c:pt>
                <c:pt idx="150">
                  <c:v>0.52699516053738626</c:v>
                </c:pt>
                <c:pt idx="151">
                  <c:v>0.52293370202146583</c:v>
                </c:pt>
                <c:pt idx="152">
                  <c:v>1.0312440970240164</c:v>
                </c:pt>
                <c:pt idx="153">
                  <c:v>0.38745702552937317</c:v>
                </c:pt>
                <c:pt idx="154">
                  <c:v>0.96945890867827411</c:v>
                </c:pt>
                <c:pt idx="155">
                  <c:v>0.56724719001812429</c:v>
                </c:pt>
                <c:pt idx="156">
                  <c:v>1.0574719065318581</c:v>
                </c:pt>
                <c:pt idx="157">
                  <c:v>1.170586959824186</c:v>
                </c:pt>
                <c:pt idx="158">
                  <c:v>0.20892787094220605</c:v>
                </c:pt>
                <c:pt idx="159">
                  <c:v>0.50136255535009466</c:v>
                </c:pt>
                <c:pt idx="160">
                  <c:v>0.39181161590963992</c:v>
                </c:pt>
                <c:pt idx="161">
                  <c:v>1.1302608829609233</c:v>
                </c:pt>
                <c:pt idx="162">
                  <c:v>0.96094076408837492</c:v>
                </c:pt>
                <c:pt idx="163">
                  <c:v>1.7331464994575914</c:v>
                </c:pt>
                <c:pt idx="164">
                  <c:v>2.4781419721429776</c:v>
                </c:pt>
                <c:pt idx="165">
                  <c:v>1.6753294017460225</c:v>
                </c:pt>
                <c:pt idx="166">
                  <c:v>1.3042113678263314</c:v>
                </c:pt>
                <c:pt idx="167">
                  <c:v>0.49838378378050802</c:v>
                </c:pt>
                <c:pt idx="168">
                  <c:v>1.7347499311287544</c:v>
                </c:pt>
                <c:pt idx="169">
                  <c:v>1.7675451274279177</c:v>
                </c:pt>
                <c:pt idx="170">
                  <c:v>1.3352422700423421</c:v>
                </c:pt>
                <c:pt idx="171">
                  <c:v>2.3108156885836504</c:v>
                </c:pt>
                <c:pt idx="172">
                  <c:v>1.7625033173836875</c:v>
                </c:pt>
                <c:pt idx="173">
                  <c:v>1.402637776358292</c:v>
                </c:pt>
                <c:pt idx="174">
                  <c:v>2.1317557474649496</c:v>
                </c:pt>
                <c:pt idx="175">
                  <c:v>2.0584548051311575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415824"/>
        <c:axId val="945368064"/>
      </c:scatterChart>
      <c:valAx>
        <c:axId val="94541582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368064"/>
        <c:crossesAt val="0"/>
        <c:crossBetween val="midCat"/>
        <c:majorUnit val="10"/>
      </c:valAx>
      <c:valAx>
        <c:axId val="94536806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41582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'6255'!$L$1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'6255'!$A$2:$A$141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'6255'!$M$2:$M$177</c:f>
              <c:numCache>
                <c:formatCode>0.00</c:formatCode>
                <c:ptCount val="176"/>
                <c:pt idx="4">
                  <c:v>2.2653256084257176</c:v>
                </c:pt>
                <c:pt idx="5">
                  <c:v>2.2800816907720081</c:v>
                </c:pt>
                <c:pt idx="6">
                  <c:v>2.2536625787423934</c:v>
                </c:pt>
                <c:pt idx="7">
                  <c:v>2.2266310627833268</c:v>
                </c:pt>
                <c:pt idx="8">
                  <c:v>2.2066196794539628</c:v>
                </c:pt>
                <c:pt idx="9">
                  <c:v>2.1704661747933485</c:v>
                </c:pt>
                <c:pt idx="10">
                  <c:v>2.1695481080002867</c:v>
                </c:pt>
                <c:pt idx="11">
                  <c:v>2.1557779502943961</c:v>
                </c:pt>
                <c:pt idx="12">
                  <c:v>2.1068349880873383</c:v>
                </c:pt>
                <c:pt idx="13">
                  <c:v>2.1039308547533282</c:v>
                </c:pt>
                <c:pt idx="14">
                  <c:v>2.0431728697942857</c:v>
                </c:pt>
                <c:pt idx="15">
                  <c:v>2.0485478943539754</c:v>
                </c:pt>
                <c:pt idx="16">
                  <c:v>2.0092848280265625</c:v>
                </c:pt>
                <c:pt idx="17">
                  <c:v>1.9938827956434846</c:v>
                </c:pt>
                <c:pt idx="18">
                  <c:v>1.9704249524840454</c:v>
                </c:pt>
                <c:pt idx="19">
                  <c:v>1.9816775207921409</c:v>
                </c:pt>
                <c:pt idx="20">
                  <c:v>1.9452870489399339</c:v>
                </c:pt>
                <c:pt idx="21">
                  <c:v>1.9728770955966639</c:v>
                </c:pt>
                <c:pt idx="22">
                  <c:v>1.9262484166606726</c:v>
                </c:pt>
                <c:pt idx="23">
                  <c:v>1.9344340640604871</c:v>
                </c:pt>
                <c:pt idx="24">
                  <c:v>1.935261907717321</c:v>
                </c:pt>
                <c:pt idx="25">
                  <c:v>1.8869242713145651</c:v>
                </c:pt>
                <c:pt idx="26">
                  <c:v>1.907493907186949</c:v>
                </c:pt>
                <c:pt idx="27">
                  <c:v>1.9236810155468451</c:v>
                </c:pt>
                <c:pt idx="28">
                  <c:v>1.9004702197234846</c:v>
                </c:pt>
                <c:pt idx="29">
                  <c:v>1.882832436411668</c:v>
                </c:pt>
                <c:pt idx="30">
                  <c:v>1.8999901571486524</c:v>
                </c:pt>
                <c:pt idx="31">
                  <c:v>1.9017282341519326</c:v>
                </c:pt>
                <c:pt idx="32">
                  <c:v>1.8567312624753256</c:v>
                </c:pt>
                <c:pt idx="33">
                  <c:v>1.8854834148474626</c:v>
                </c:pt>
                <c:pt idx="34">
                  <c:v>1.8713604054649196</c:v>
                </c:pt>
                <c:pt idx="35">
                  <c:v>1.8912030531789665</c:v>
                </c:pt>
                <c:pt idx="36">
                  <c:v>1.8897132228428175</c:v>
                </c:pt>
                <c:pt idx="37">
                  <c:v>1.8727052789009837</c:v>
                </c:pt>
                <c:pt idx="38">
                  <c:v>1.8526164723560383</c:v>
                </c:pt>
                <c:pt idx="39">
                  <c:v>1.8734030766137637</c:v>
                </c:pt>
                <c:pt idx="40">
                  <c:v>1.8882941939872073</c:v>
                </c:pt>
                <c:pt idx="41">
                  <c:v>1.8687421033277825</c:v>
                </c:pt>
                <c:pt idx="42">
                  <c:v>1.8784324707842639</c:v>
                </c:pt>
                <c:pt idx="43">
                  <c:v>1.8756778024781071</c:v>
                </c:pt>
                <c:pt idx="44">
                  <c:v>1.8660996395105152</c:v>
                </c:pt>
                <c:pt idx="45">
                  <c:v>1.8644582158736001</c:v>
                </c:pt>
                <c:pt idx="46">
                  <c:v>1.8634100074664466</c:v>
                </c:pt>
                <c:pt idx="47">
                  <c:v>1.855773068867216</c:v>
                </c:pt>
                <c:pt idx="48">
                  <c:v>1.8573861444375408</c:v>
                </c:pt>
                <c:pt idx="49">
                  <c:v>1.8703472323464814</c:v>
                </c:pt>
                <c:pt idx="50">
                  <c:v>1.8821625849494947</c:v>
                </c:pt>
                <c:pt idx="51">
                  <c:v>1.8474399654586291</c:v>
                </c:pt>
                <c:pt idx="52">
                  <c:v>1.8696358681372915</c:v>
                </c:pt>
                <c:pt idx="53">
                  <c:v>1.8828317939399053</c:v>
                </c:pt>
                <c:pt idx="54">
                  <c:v>1.8424639407515202</c:v>
                </c:pt>
                <c:pt idx="55">
                  <c:v>1.8773744033450812</c:v>
                </c:pt>
                <c:pt idx="56">
                  <c:v>1.858936988957729</c:v>
                </c:pt>
                <c:pt idx="57">
                  <c:v>1.8533384880916963</c:v>
                </c:pt>
                <c:pt idx="58">
                  <c:v>1.8489304395974873</c:v>
                </c:pt>
                <c:pt idx="59">
                  <c:v>1.8608065397038103</c:v>
                </c:pt>
                <c:pt idx="60">
                  <c:v>1.8665796195240127</c:v>
                </c:pt>
                <c:pt idx="61">
                  <c:v>1.8404414060297543</c:v>
                </c:pt>
                <c:pt idx="62">
                  <c:v>1.8517065904187355</c:v>
                </c:pt>
                <c:pt idx="63">
                  <c:v>1.8696790158598851</c:v>
                </c:pt>
                <c:pt idx="64">
                  <c:v>1.8681014794564563</c:v>
                </c:pt>
                <c:pt idx="65">
                  <c:v>1.8453757836549802</c:v>
                </c:pt>
                <c:pt idx="66">
                  <c:v>1.8533116958882629</c:v>
                </c:pt>
                <c:pt idx="67">
                  <c:v>1.8446616515980419</c:v>
                </c:pt>
                <c:pt idx="68">
                  <c:v>1.8474291104695153</c:v>
                </c:pt>
                <c:pt idx="69">
                  <c:v>1.8802747247788147</c:v>
                </c:pt>
                <c:pt idx="70">
                  <c:v>1.8651926301859214</c:v>
                </c:pt>
                <c:pt idx="71">
                  <c:v>1.8476342915639385</c:v>
                </c:pt>
                <c:pt idx="72">
                  <c:v>1.8438148834791221</c:v>
                </c:pt>
                <c:pt idx="73">
                  <c:v>1.8511052705839401</c:v>
                </c:pt>
                <c:pt idx="74">
                  <c:v>1.8792265986842938</c:v>
                </c:pt>
                <c:pt idx="75">
                  <c:v>1.8629253553267855</c:v>
                </c:pt>
                <c:pt idx="76">
                  <c:v>1.8530551079526352</c:v>
                </c:pt>
                <c:pt idx="77">
                  <c:v>1.830551730099351</c:v>
                </c:pt>
                <c:pt idx="78">
                  <c:v>1.873517798473878</c:v>
                </c:pt>
                <c:pt idx="79">
                  <c:v>1.8359208175218698</c:v>
                </c:pt>
                <c:pt idx="80">
                  <c:v>1.861100188803801</c:v>
                </c:pt>
                <c:pt idx="81">
                  <c:v>1.8613192106755683</c:v>
                </c:pt>
                <c:pt idx="82">
                  <c:v>1.8487241164628248</c:v>
                </c:pt>
                <c:pt idx="83">
                  <c:v>1.8630409735958924</c:v>
                </c:pt>
                <c:pt idx="84">
                  <c:v>1.8586525748510749</c:v>
                </c:pt>
                <c:pt idx="85">
                  <c:v>1.8432425710636324</c:v>
                </c:pt>
                <c:pt idx="86">
                  <c:v>1.8820329748612925</c:v>
                </c:pt>
                <c:pt idx="87">
                  <c:v>1.8535152595156621</c:v>
                </c:pt>
                <c:pt idx="88">
                  <c:v>1.8529062678936108</c:v>
                </c:pt>
                <c:pt idx="89">
                  <c:v>1.8608877738193979</c:v>
                </c:pt>
                <c:pt idx="90">
                  <c:v>1.8644915447109824</c:v>
                </c:pt>
                <c:pt idx="91">
                  <c:v>1.8682507386659677</c:v>
                </c:pt>
                <c:pt idx="92">
                  <c:v>1.8712143082057866</c:v>
                </c:pt>
                <c:pt idx="93">
                  <c:v>1.8570718922547442</c:v>
                </c:pt>
                <c:pt idx="94">
                  <c:v>1.8869612948616235</c:v>
                </c:pt>
                <c:pt idx="95">
                  <c:v>1.8518453070908751</c:v>
                </c:pt>
                <c:pt idx="96">
                  <c:v>1.8829560583490621</c:v>
                </c:pt>
                <c:pt idx="97">
                  <c:v>1.8816299603261846</c:v>
                </c:pt>
                <c:pt idx="98">
                  <c:v>1.8594518848913437</c:v>
                </c:pt>
                <c:pt idx="99">
                  <c:v>1.8515413786974919</c:v>
                </c:pt>
                <c:pt idx="100">
                  <c:v>1.8607950193872402</c:v>
                </c:pt>
                <c:pt idx="101">
                  <c:v>1.8734793480772389</c:v>
                </c:pt>
                <c:pt idx="102">
                  <c:v>1.8821532808829464</c:v>
                </c:pt>
                <c:pt idx="103">
                  <c:v>1.8677335551074747</c:v>
                </c:pt>
                <c:pt idx="104">
                  <c:v>1.8958336801173739</c:v>
                </c:pt>
                <c:pt idx="105">
                  <c:v>1.8625170090039262</c:v>
                </c:pt>
                <c:pt idx="106">
                  <c:v>1.8818320887195437</c:v>
                </c:pt>
                <c:pt idx="107">
                  <c:v>1.8526414054094689</c:v>
                </c:pt>
                <c:pt idx="108">
                  <c:v>1.8800157573934104</c:v>
                </c:pt>
                <c:pt idx="109">
                  <c:v>1.8663087823046174</c:v>
                </c:pt>
                <c:pt idx="110">
                  <c:v>1.8590460676225828</c:v>
                </c:pt>
                <c:pt idx="111">
                  <c:v>1.873523232556856</c:v>
                </c:pt>
                <c:pt idx="112">
                  <c:v>1.8706242677061604</c:v>
                </c:pt>
                <c:pt idx="113">
                  <c:v>1.8693078837092152</c:v>
                </c:pt>
                <c:pt idx="114">
                  <c:v>1.8717355163629068</c:v>
                </c:pt>
                <c:pt idx="115">
                  <c:v>1.871130119633247</c:v>
                </c:pt>
                <c:pt idx="116">
                  <c:v>1.8865409512242128</c:v>
                </c:pt>
                <c:pt idx="117">
                  <c:v>1.8819572059740459</c:v>
                </c:pt>
                <c:pt idx="118">
                  <c:v>1.8823737269603611</c:v>
                </c:pt>
                <c:pt idx="119">
                  <c:v>1.8552907241699899</c:v>
                </c:pt>
                <c:pt idx="120">
                  <c:v>1.8666166804134752</c:v>
                </c:pt>
                <c:pt idx="121">
                  <c:v>1.8767359546746674</c:v>
                </c:pt>
                <c:pt idx="122">
                  <c:v>1.8616749451708285</c:v>
                </c:pt>
                <c:pt idx="123">
                  <c:v>1.9011385714832856</c:v>
                </c:pt>
                <c:pt idx="124">
                  <c:v>1.8721112906066106</c:v>
                </c:pt>
                <c:pt idx="125">
                  <c:v>1.8859238016014266</c:v>
                </c:pt>
                <c:pt idx="126">
                  <c:v>1.8768502577883808</c:v>
                </c:pt>
                <c:pt idx="127">
                  <c:v>1.899173421636698</c:v>
                </c:pt>
                <c:pt idx="128">
                  <c:v>1.8640221990247325</c:v>
                </c:pt>
                <c:pt idx="129">
                  <c:v>1.8878052041062063</c:v>
                </c:pt>
                <c:pt idx="130">
                  <c:v>1.8835924421517451</c:v>
                </c:pt>
                <c:pt idx="131">
                  <c:v>1.8833280029469242</c:v>
                </c:pt>
                <c:pt idx="132">
                  <c:v>1.8780473901423711</c:v>
                </c:pt>
                <c:pt idx="133">
                  <c:v>1.9048863125635784</c:v>
                </c:pt>
                <c:pt idx="134">
                  <c:v>1.8826977771639319</c:v>
                </c:pt>
                <c:pt idx="135">
                  <c:v>1.8801203912986058</c:v>
                </c:pt>
                <c:pt idx="136">
                  <c:v>1.9068449940045</c:v>
                </c:pt>
                <c:pt idx="137">
                  <c:v>1.8772948343516471</c:v>
                </c:pt>
                <c:pt idx="138">
                  <c:v>1.9065731950889759</c:v>
                </c:pt>
                <c:pt idx="139">
                  <c:v>1.895593995354721</c:v>
                </c:pt>
                <c:pt idx="140">
                  <c:v>1.8843159991516547</c:v>
                </c:pt>
                <c:pt idx="141">
                  <c:v>1.8870469512797925</c:v>
                </c:pt>
                <c:pt idx="142">
                  <c:v>1.8881778751925313</c:v>
                </c:pt>
                <c:pt idx="143">
                  <c:v>1.8889446334314612</c:v>
                </c:pt>
                <c:pt idx="144">
                  <c:v>1.8895988317555923</c:v>
                </c:pt>
                <c:pt idx="145">
                  <c:v>1.8795019956487278</c:v>
                </c:pt>
                <c:pt idx="146">
                  <c:v>1.8932850221932598</c:v>
                </c:pt>
                <c:pt idx="147">
                  <c:v>1.8925476525451934</c:v>
                </c:pt>
                <c:pt idx="148">
                  <c:v>1.8940807728349598</c:v>
                </c:pt>
                <c:pt idx="149">
                  <c:v>1.8750971728601074</c:v>
                </c:pt>
                <c:pt idx="150">
                  <c:v>1.8848289632932347</c:v>
                </c:pt>
                <c:pt idx="151">
                  <c:v>1.8847528130548654</c:v>
                </c:pt>
                <c:pt idx="152">
                  <c:v>1.8942833690345187</c:v>
                </c:pt>
                <c:pt idx="153">
                  <c:v>1.8822126957132974</c:v>
                </c:pt>
                <c:pt idx="154">
                  <c:v>1.8931249288333507</c:v>
                </c:pt>
                <c:pt idx="155">
                  <c:v>1.8855836679462035</c:v>
                </c:pt>
                <c:pt idx="156">
                  <c:v>1.8947751268446986</c:v>
                </c:pt>
                <c:pt idx="157">
                  <c:v>1.8968959753619488</c:v>
                </c:pt>
                <c:pt idx="158">
                  <c:v>1.8788653667613002</c:v>
                </c:pt>
                <c:pt idx="159">
                  <c:v>1.884348365255021</c:v>
                </c:pt>
                <c:pt idx="160">
                  <c:v>1.8822943420219223</c:v>
                </c:pt>
                <c:pt idx="161">
                  <c:v>1.8961398823590048</c:v>
                </c:pt>
                <c:pt idx="162">
                  <c:v>1.89296521804511</c:v>
                </c:pt>
                <c:pt idx="163">
                  <c:v>1.9074436746360059</c:v>
                </c:pt>
                <c:pt idx="164">
                  <c:v>1.9214119529297848</c:v>
                </c:pt>
                <c:pt idx="165">
                  <c:v>1.9063596340739033</c:v>
                </c:pt>
                <c:pt idx="166">
                  <c:v>1.8994013636310714</c:v>
                </c:pt>
                <c:pt idx="167">
                  <c:v>1.8842925148347391</c:v>
                </c:pt>
                <c:pt idx="168">
                  <c:v>1.907473738147301</c:v>
                </c:pt>
                <c:pt idx="169">
                  <c:v>1.9080886310498775</c:v>
                </c:pt>
                <c:pt idx="170">
                  <c:v>1.8999831769356514</c:v>
                </c:pt>
                <c:pt idx="171">
                  <c:v>1.918274671992767</c:v>
                </c:pt>
                <c:pt idx="172">
                  <c:v>1.9079940997293738</c:v>
                </c:pt>
                <c:pt idx="173">
                  <c:v>1.9012468076857525</c:v>
                </c:pt>
                <c:pt idx="174">
                  <c:v>1.9149173910689004</c:v>
                </c:pt>
                <c:pt idx="175">
                  <c:v>1.9135430364597052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72512"/>
        <c:axId val="1375344208"/>
      </c:scatterChart>
      <c:valAx>
        <c:axId val="137567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344208"/>
        <c:crossesAt val="0"/>
        <c:crossBetween val="midCat"/>
        <c:majorUnit val="10"/>
      </c:valAx>
      <c:valAx>
        <c:axId val="13753442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6725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0.13466</cdr:x>
      <cdr:y>0.59825</cdr:y>
    </cdr:from>
    <cdr:to>
      <cdr:x>0.96593</cdr:x>
      <cdr:y>0.59825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D967C11-DC40-0E43-8830-013761F9FF02}"/>
            </a:ext>
          </a:extLst>
        </cdr:cNvPr>
        <cdr:cNvCxnSpPr/>
      </cdr:nvCxnSpPr>
      <cdr:spPr bwMode="auto">
        <a:xfrm xmlns:a="http://schemas.openxmlformats.org/drawingml/2006/main">
          <a:off x="884647" y="2372169"/>
          <a:ext cx="5461020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254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lc="http://schemas.openxmlformats.org/drawingml/2006/lockedCanvas"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C12" sqref="C12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26</v>
      </c>
      <c r="B1" s="13" t="s">
        <v>38</v>
      </c>
    </row>
    <row r="2" spans="1:2" x14ac:dyDescent="0.15">
      <c r="A2" s="11" t="s">
        <v>21</v>
      </c>
      <c r="B2" s="45" t="s">
        <v>50</v>
      </c>
    </row>
    <row r="3" spans="1:2" x14ac:dyDescent="0.15">
      <c r="A3" s="11" t="s">
        <v>25</v>
      </c>
      <c r="B3" s="45" t="s">
        <v>40</v>
      </c>
    </row>
    <row r="4" spans="1:2" ht="15" x14ac:dyDescent="0.2">
      <c r="A4" s="11" t="s">
        <v>23</v>
      </c>
      <c r="B4" s="12" t="s">
        <v>24</v>
      </c>
    </row>
    <row r="5" spans="1:2" ht="15" x14ac:dyDescent="0.2">
      <c r="A5" s="11" t="s">
        <v>22</v>
      </c>
      <c r="B5" s="45" t="s">
        <v>39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topLeftCell="A8" zoomScale="75" zoomScaleNormal="75" zoomScalePageLayoutView="75" workbookViewId="0">
      <selection activeCell="E34" sqref="E34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1473.27038574219</v>
      </c>
      <c r="E2">
        <v>814.60168457031295</v>
      </c>
      <c r="F2">
        <v>464.01141357421898</v>
      </c>
      <c r="G2">
        <v>462.2255859375</v>
      </c>
      <c r="I2" s="7">
        <f t="shared" ref="I2:J65" si="0">D2-F2</f>
        <v>1009.258972167971</v>
      </c>
      <c r="J2" s="7">
        <f t="shared" si="0"/>
        <v>352.37609863281295</v>
      </c>
      <c r="K2" s="7">
        <f t="shared" ref="K2:K65" si="1">I2-0.7*J2</f>
        <v>762.59570312500193</v>
      </c>
      <c r="L2" s="8">
        <f t="shared" ref="L2:L65" si="2">K2/J2</f>
        <v>2.1641527506655631</v>
      </c>
      <c r="M2" s="8"/>
      <c r="N2" s="18">
        <f>LINEST(V64:V104,U64:U104)</f>
        <v>-7.4243928018525246E-3</v>
      </c>
      <c r="O2" s="9">
        <f>AVERAGE(M38:M45)</f>
        <v>2.1383660995977882</v>
      </c>
    </row>
    <row r="3" spans="1:16" x14ac:dyDescent="0.15">
      <c r="A3" s="6">
        <v>1</v>
      </c>
      <c r="B3" s="6">
        <v>1</v>
      </c>
      <c r="C3" s="6" t="s">
        <v>7</v>
      </c>
      <c r="D3">
        <v>1463.57788085938</v>
      </c>
      <c r="E3">
        <v>809.58203125</v>
      </c>
      <c r="F3">
        <v>463.30490112304699</v>
      </c>
      <c r="G3">
        <v>461.98889160156301</v>
      </c>
      <c r="I3" s="7">
        <f t="shared" si="0"/>
        <v>1000.272979736333</v>
      </c>
      <c r="J3" s="7">
        <f t="shared" si="0"/>
        <v>347.59313964843699</v>
      </c>
      <c r="K3" s="7">
        <f t="shared" si="1"/>
        <v>756.95778198242715</v>
      </c>
      <c r="L3" s="8">
        <f t="shared" si="2"/>
        <v>2.177712088184566</v>
      </c>
      <c r="M3" s="8"/>
      <c r="N3" s="18"/>
    </row>
    <row r="4" spans="1:16" ht="15" x14ac:dyDescent="0.15">
      <c r="A4" s="6">
        <v>1.5</v>
      </c>
      <c r="B4" s="6">
        <v>2</v>
      </c>
      <c r="D4">
        <v>1461.82348632813</v>
      </c>
      <c r="E4">
        <v>809.78533935546898</v>
      </c>
      <c r="F4">
        <v>462.91409301757801</v>
      </c>
      <c r="G4">
        <v>461.38479614257801</v>
      </c>
      <c r="I4" s="7">
        <f t="shared" si="0"/>
        <v>998.90939331055199</v>
      </c>
      <c r="J4" s="7">
        <f t="shared" si="0"/>
        <v>348.40054321289097</v>
      </c>
      <c r="K4" s="7">
        <f t="shared" si="1"/>
        <v>755.0290130615283</v>
      </c>
      <c r="L4" s="8">
        <f t="shared" si="2"/>
        <v>2.1671292647789189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1489.10900878906</v>
      </c>
      <c r="E5">
        <v>822.361572265625</v>
      </c>
      <c r="F5">
        <v>462.07058715820301</v>
      </c>
      <c r="G5">
        <v>460.40972900390602</v>
      </c>
      <c r="I5" s="7">
        <f t="shared" si="0"/>
        <v>1027.0384216308571</v>
      </c>
      <c r="J5" s="7">
        <f t="shared" si="0"/>
        <v>361.95184326171898</v>
      </c>
      <c r="K5" s="7">
        <f t="shared" si="1"/>
        <v>773.67213134765382</v>
      </c>
      <c r="L5" s="8">
        <f t="shared" si="2"/>
        <v>2.1375001833827643</v>
      </c>
      <c r="M5" s="8"/>
      <c r="N5" s="18">
        <f>RSQ(V64:V104,U64:U104)</f>
        <v>0.98626148585100615</v>
      </c>
    </row>
    <row r="6" spans="1:16" x14ac:dyDescent="0.15">
      <c r="A6" s="6">
        <v>2.5</v>
      </c>
      <c r="B6" s="6">
        <v>4</v>
      </c>
      <c r="C6" s="6" t="s">
        <v>5</v>
      </c>
      <c r="D6">
        <v>1525.38098144531</v>
      </c>
      <c r="E6">
        <v>837.85516357421898</v>
      </c>
      <c r="F6">
        <v>462.294677734375</v>
      </c>
      <c r="G6">
        <v>460.55120849609398</v>
      </c>
      <c r="I6" s="7">
        <f t="shared" si="0"/>
        <v>1063.086303710935</v>
      </c>
      <c r="J6" s="7">
        <f t="shared" si="0"/>
        <v>377.303955078125</v>
      </c>
      <c r="K6" s="7">
        <f t="shared" si="1"/>
        <v>798.97353515624752</v>
      </c>
      <c r="L6" s="8">
        <f t="shared" si="2"/>
        <v>2.1175858996516777</v>
      </c>
      <c r="M6" s="8">
        <f t="shared" ref="M6:M22" si="3">L6+ABS($N$2)*A6</f>
        <v>2.1361468816563089</v>
      </c>
      <c r="P6" s="6">
        <f t="shared" ref="P6:P69" si="4">(M6-$O$2)/$O$2*100</f>
        <v>-0.1037810102721278</v>
      </c>
    </row>
    <row r="7" spans="1:16" x14ac:dyDescent="0.15">
      <c r="A7" s="6">
        <v>3</v>
      </c>
      <c r="B7" s="6">
        <v>5</v>
      </c>
      <c r="C7" s="6" t="s">
        <v>8</v>
      </c>
      <c r="D7">
        <v>1507.45361328125</v>
      </c>
      <c r="E7">
        <v>834.08996582031295</v>
      </c>
      <c r="F7">
        <v>462.06427001953102</v>
      </c>
      <c r="G7">
        <v>460.43466186523398</v>
      </c>
      <c r="I7" s="7">
        <f t="shared" si="0"/>
        <v>1045.389343261719</v>
      </c>
      <c r="J7" s="7">
        <f t="shared" si="0"/>
        <v>373.65530395507898</v>
      </c>
      <c r="K7" s="7">
        <f t="shared" si="1"/>
        <v>783.83063049316365</v>
      </c>
      <c r="L7" s="8">
        <f t="shared" si="2"/>
        <v>2.0977371984190976</v>
      </c>
      <c r="M7" s="8">
        <f t="shared" si="3"/>
        <v>2.1200103768246552</v>
      </c>
      <c r="P7" s="6">
        <f t="shared" si="4"/>
        <v>-0.85839944696960935</v>
      </c>
    </row>
    <row r="8" spans="1:16" x14ac:dyDescent="0.15">
      <c r="A8" s="6">
        <v>3.5</v>
      </c>
      <c r="B8" s="6">
        <v>6</v>
      </c>
      <c r="D8">
        <v>1505.15087890625</v>
      </c>
      <c r="E8">
        <v>833.34533691406295</v>
      </c>
      <c r="F8">
        <v>462.65243530273398</v>
      </c>
      <c r="G8">
        <v>461.08142089843801</v>
      </c>
      <c r="I8" s="7">
        <f t="shared" si="0"/>
        <v>1042.4984436035161</v>
      </c>
      <c r="J8" s="7">
        <f t="shared" si="0"/>
        <v>372.26391601562494</v>
      </c>
      <c r="K8" s="7">
        <f t="shared" si="1"/>
        <v>781.91370239257867</v>
      </c>
      <c r="L8" s="8">
        <f t="shared" si="2"/>
        <v>2.1004284024126569</v>
      </c>
      <c r="M8" s="8">
        <f t="shared" si="3"/>
        <v>2.1264137772191409</v>
      </c>
      <c r="P8" s="6">
        <f t="shared" si="4"/>
        <v>-0.55894649568637689</v>
      </c>
    </row>
    <row r="9" spans="1:16" x14ac:dyDescent="0.15">
      <c r="A9" s="6">
        <v>4</v>
      </c>
      <c r="B9" s="6">
        <v>7</v>
      </c>
      <c r="D9">
        <v>1517.36804199219</v>
      </c>
      <c r="E9">
        <v>839.49963378906295</v>
      </c>
      <c r="F9">
        <v>462.35656738281301</v>
      </c>
      <c r="G9">
        <v>460.73626708984398</v>
      </c>
      <c r="I9" s="7">
        <f t="shared" si="0"/>
        <v>1055.011474609377</v>
      </c>
      <c r="J9" s="7">
        <f t="shared" si="0"/>
        <v>378.76336669921898</v>
      </c>
      <c r="K9" s="7">
        <f t="shared" si="1"/>
        <v>789.87711791992376</v>
      </c>
      <c r="L9" s="8">
        <f t="shared" si="2"/>
        <v>2.0854105422163904</v>
      </c>
      <c r="M9" s="8">
        <f t="shared" si="3"/>
        <v>2.1151081134238003</v>
      </c>
      <c r="P9" s="6">
        <f t="shared" si="4"/>
        <v>-1.0876522115816629</v>
      </c>
    </row>
    <row r="10" spans="1:16" x14ac:dyDescent="0.15">
      <c r="A10" s="6">
        <v>4.5</v>
      </c>
      <c r="B10" s="6">
        <v>8</v>
      </c>
      <c r="D10">
        <v>1531.43884277344</v>
      </c>
      <c r="E10">
        <v>846.45202636718795</v>
      </c>
      <c r="F10">
        <v>462.769287109375</v>
      </c>
      <c r="G10">
        <v>460.98797607421898</v>
      </c>
      <c r="I10" s="7">
        <f t="shared" si="0"/>
        <v>1068.669555664065</v>
      </c>
      <c r="J10" s="7">
        <f t="shared" si="0"/>
        <v>385.46405029296898</v>
      </c>
      <c r="K10" s="7">
        <f t="shared" si="1"/>
        <v>798.84472045898679</v>
      </c>
      <c r="L10" s="8">
        <f t="shared" si="2"/>
        <v>2.0724234071940848</v>
      </c>
      <c r="M10" s="8">
        <f t="shared" si="3"/>
        <v>2.105833174802421</v>
      </c>
      <c r="P10" s="6">
        <f t="shared" si="4"/>
        <v>-1.5213917205985634</v>
      </c>
    </row>
    <row r="11" spans="1:16" x14ac:dyDescent="0.15">
      <c r="A11" s="6">
        <v>5</v>
      </c>
      <c r="B11" s="6">
        <v>9</v>
      </c>
      <c r="D11">
        <v>1536.01525878906</v>
      </c>
      <c r="E11">
        <v>847.26715087890602</v>
      </c>
      <c r="F11">
        <v>462.89425659179699</v>
      </c>
      <c r="G11">
        <v>461.23040771484398</v>
      </c>
      <c r="I11" s="7">
        <f t="shared" si="0"/>
        <v>1073.1210021972629</v>
      </c>
      <c r="J11" s="7">
        <f t="shared" si="0"/>
        <v>386.03674316406205</v>
      </c>
      <c r="K11" s="7">
        <f t="shared" si="1"/>
        <v>802.89528198241942</v>
      </c>
      <c r="L11" s="8">
        <f t="shared" si="2"/>
        <v>2.0798416114530225</v>
      </c>
      <c r="M11" s="8">
        <f t="shared" si="3"/>
        <v>2.1169635754622851</v>
      </c>
      <c r="P11" s="6">
        <f t="shared" si="4"/>
        <v>-1.0008821286274978</v>
      </c>
    </row>
    <row r="12" spans="1:16" x14ac:dyDescent="0.15">
      <c r="A12" s="6">
        <v>5.5</v>
      </c>
      <c r="B12" s="6">
        <v>10</v>
      </c>
      <c r="D12">
        <v>1506.37866210938</v>
      </c>
      <c r="E12">
        <v>839.32800292968795</v>
      </c>
      <c r="F12">
        <v>463.136962890625</v>
      </c>
      <c r="G12">
        <v>461.96694946289102</v>
      </c>
      <c r="I12" s="7">
        <f t="shared" si="0"/>
        <v>1043.241699218755</v>
      </c>
      <c r="J12" s="7">
        <f t="shared" si="0"/>
        <v>377.36105346679693</v>
      </c>
      <c r="K12" s="7">
        <f t="shared" si="1"/>
        <v>779.08896179199724</v>
      </c>
      <c r="L12" s="8">
        <f t="shared" si="2"/>
        <v>2.0645717268238104</v>
      </c>
      <c r="M12" s="8">
        <f t="shared" si="3"/>
        <v>2.1054058872339994</v>
      </c>
      <c r="P12" s="6">
        <f t="shared" si="4"/>
        <v>-1.5413736857308233</v>
      </c>
    </row>
    <row r="13" spans="1:16" x14ac:dyDescent="0.15">
      <c r="A13" s="6">
        <v>6</v>
      </c>
      <c r="B13" s="6">
        <v>11</v>
      </c>
      <c r="D13">
        <v>1511.68237304688</v>
      </c>
      <c r="E13">
        <v>840.44226074218795</v>
      </c>
      <c r="F13">
        <v>463.05676269531301</v>
      </c>
      <c r="G13">
        <v>461.33795166015602</v>
      </c>
      <c r="I13" s="7">
        <f t="shared" si="0"/>
        <v>1048.625610351567</v>
      </c>
      <c r="J13" s="7">
        <f t="shared" si="0"/>
        <v>379.10430908203193</v>
      </c>
      <c r="K13" s="7">
        <f t="shared" si="1"/>
        <v>783.25259399414472</v>
      </c>
      <c r="L13" s="8">
        <f t="shared" si="2"/>
        <v>2.066060910493797</v>
      </c>
      <c r="M13" s="8">
        <f t="shared" si="3"/>
        <v>2.1106072673049123</v>
      </c>
      <c r="P13" s="6">
        <f t="shared" si="4"/>
        <v>-1.2981328266519538</v>
      </c>
    </row>
    <row r="14" spans="1:16" x14ac:dyDescent="0.15">
      <c r="A14" s="6">
        <v>6.5</v>
      </c>
      <c r="B14" s="6">
        <v>12</v>
      </c>
      <c r="D14">
        <v>1500.87670898438</v>
      </c>
      <c r="E14">
        <v>836.255126953125</v>
      </c>
      <c r="F14">
        <v>462.31481933593801</v>
      </c>
      <c r="G14">
        <v>461.14538574218801</v>
      </c>
      <c r="I14" s="7">
        <f t="shared" si="0"/>
        <v>1038.561889648442</v>
      </c>
      <c r="J14" s="7">
        <f t="shared" si="0"/>
        <v>375.10974121093699</v>
      </c>
      <c r="K14" s="7">
        <f t="shared" si="1"/>
        <v>775.98507080078616</v>
      </c>
      <c r="L14" s="8">
        <f t="shared" si="2"/>
        <v>2.0686881345595962</v>
      </c>
      <c r="M14" s="8">
        <f t="shared" si="3"/>
        <v>2.1169466877716374</v>
      </c>
      <c r="P14" s="6">
        <f t="shared" si="4"/>
        <v>-1.001671876026264</v>
      </c>
    </row>
    <row r="15" spans="1:16" x14ac:dyDescent="0.15">
      <c r="A15" s="6">
        <v>7</v>
      </c>
      <c r="B15" s="6">
        <v>13</v>
      </c>
      <c r="D15">
        <v>1468.80285644531</v>
      </c>
      <c r="E15">
        <v>819.414306640625</v>
      </c>
      <c r="F15">
        <v>462.310302734375</v>
      </c>
      <c r="G15">
        <v>460.66116333007801</v>
      </c>
      <c r="I15" s="7">
        <f t="shared" si="0"/>
        <v>1006.492553710935</v>
      </c>
      <c r="J15" s="7">
        <f t="shared" si="0"/>
        <v>358.75314331054699</v>
      </c>
      <c r="K15" s="7">
        <f t="shared" si="1"/>
        <v>755.36535339355214</v>
      </c>
      <c r="L15" s="8">
        <f t="shared" si="2"/>
        <v>2.1055295750807854</v>
      </c>
      <c r="M15" s="8">
        <f t="shared" si="3"/>
        <v>2.157500324693753</v>
      </c>
      <c r="P15" s="6">
        <f t="shared" si="4"/>
        <v>0.89480585665680701</v>
      </c>
    </row>
    <row r="16" spans="1:16" x14ac:dyDescent="0.15">
      <c r="A16" s="6">
        <v>7.5</v>
      </c>
      <c r="B16" s="6">
        <v>14</v>
      </c>
      <c r="D16">
        <v>1465.2900390625</v>
      </c>
      <c r="E16">
        <v>818.76080322265602</v>
      </c>
      <c r="F16">
        <v>462.16610717773398</v>
      </c>
      <c r="G16">
        <v>460.52777099609398</v>
      </c>
      <c r="I16" s="7">
        <f t="shared" si="0"/>
        <v>1003.1239318847661</v>
      </c>
      <c r="J16" s="7">
        <f t="shared" si="0"/>
        <v>358.23303222656205</v>
      </c>
      <c r="K16" s="7">
        <f t="shared" si="1"/>
        <v>752.36080932617267</v>
      </c>
      <c r="L16" s="8">
        <f t="shared" si="2"/>
        <v>2.1001994278694744</v>
      </c>
      <c r="M16" s="8">
        <f t="shared" si="3"/>
        <v>2.1558823738833683</v>
      </c>
      <c r="P16" s="6">
        <f t="shared" si="4"/>
        <v>0.81914290957356661</v>
      </c>
    </row>
    <row r="17" spans="1:16" x14ac:dyDescent="0.15">
      <c r="A17" s="6">
        <v>8</v>
      </c>
      <c r="B17" s="6">
        <v>15</v>
      </c>
      <c r="D17">
        <v>1465.31896972656</v>
      </c>
      <c r="E17">
        <v>820.18804931640602</v>
      </c>
      <c r="F17">
        <v>462.49835205078102</v>
      </c>
      <c r="G17">
        <v>460.954345703125</v>
      </c>
      <c r="I17" s="7">
        <f t="shared" si="0"/>
        <v>1002.820617675779</v>
      </c>
      <c r="J17" s="7">
        <f t="shared" si="0"/>
        <v>359.23370361328102</v>
      </c>
      <c r="K17" s="7">
        <f t="shared" si="1"/>
        <v>751.35702514648233</v>
      </c>
      <c r="L17" s="8">
        <f t="shared" si="2"/>
        <v>2.0915549337077968</v>
      </c>
      <c r="M17" s="8">
        <f t="shared" si="3"/>
        <v>2.150950076122617</v>
      </c>
      <c r="P17" s="6">
        <f t="shared" si="4"/>
        <v>0.58848559782142762</v>
      </c>
    </row>
    <row r="18" spans="1:16" x14ac:dyDescent="0.15">
      <c r="A18" s="6">
        <v>8.5</v>
      </c>
      <c r="B18" s="6">
        <v>16</v>
      </c>
      <c r="D18">
        <v>1482.267578125</v>
      </c>
      <c r="E18">
        <v>828.24615478515602</v>
      </c>
      <c r="F18">
        <v>461.99008178710898</v>
      </c>
      <c r="G18">
        <v>460.55120849609398</v>
      </c>
      <c r="I18" s="7">
        <f t="shared" si="0"/>
        <v>1020.2774963378911</v>
      </c>
      <c r="J18" s="7">
        <f t="shared" si="0"/>
        <v>367.69494628906205</v>
      </c>
      <c r="K18" s="7">
        <f t="shared" si="1"/>
        <v>762.89103393554774</v>
      </c>
      <c r="L18" s="8">
        <f t="shared" si="2"/>
        <v>2.0747933623645829</v>
      </c>
      <c r="M18" s="8">
        <f t="shared" si="3"/>
        <v>2.1379007011803295</v>
      </c>
      <c r="P18" s="6">
        <f t="shared" si="4"/>
        <v>-2.1764206678467179E-2</v>
      </c>
    </row>
    <row r="19" spans="1:16" x14ac:dyDescent="0.15">
      <c r="A19" s="6">
        <v>9</v>
      </c>
      <c r="B19" s="6">
        <v>17</v>
      </c>
      <c r="D19">
        <v>1491.1640625</v>
      </c>
      <c r="E19">
        <v>835.956298828125</v>
      </c>
      <c r="F19">
        <v>462.79873657226602</v>
      </c>
      <c r="G19">
        <v>461.108154296875</v>
      </c>
      <c r="I19" s="7">
        <f t="shared" si="0"/>
        <v>1028.3653259277339</v>
      </c>
      <c r="J19" s="7">
        <f t="shared" si="0"/>
        <v>374.84814453125</v>
      </c>
      <c r="K19" s="7">
        <f t="shared" si="1"/>
        <v>765.97162475585901</v>
      </c>
      <c r="L19" s="8">
        <f t="shared" si="2"/>
        <v>2.0434184774042605</v>
      </c>
      <c r="M19" s="8">
        <f t="shared" si="3"/>
        <v>2.1102380126209335</v>
      </c>
      <c r="P19" s="6">
        <f t="shared" si="4"/>
        <v>-1.3154009026866567</v>
      </c>
    </row>
    <row r="20" spans="1:16" x14ac:dyDescent="0.15">
      <c r="A20" s="6">
        <v>9.5</v>
      </c>
      <c r="B20" s="6">
        <v>18</v>
      </c>
      <c r="D20">
        <v>1484.26550292969</v>
      </c>
      <c r="E20">
        <v>832.51165771484398</v>
      </c>
      <c r="F20">
        <v>462.15020751953102</v>
      </c>
      <c r="G20">
        <v>460.45269775390602</v>
      </c>
      <c r="I20" s="7">
        <f t="shared" si="0"/>
        <v>1022.115295410159</v>
      </c>
      <c r="J20" s="7">
        <f t="shared" si="0"/>
        <v>372.05895996093795</v>
      </c>
      <c r="K20" s="7">
        <f t="shared" si="1"/>
        <v>761.67402343750246</v>
      </c>
      <c r="L20" s="8">
        <f t="shared" si="2"/>
        <v>2.0471863478774162</v>
      </c>
      <c r="M20" s="8">
        <f t="shared" si="3"/>
        <v>2.117718079495015</v>
      </c>
      <c r="P20" s="6">
        <f t="shared" si="4"/>
        <v>-0.96559799122596324</v>
      </c>
    </row>
    <row r="21" spans="1:16" x14ac:dyDescent="0.15">
      <c r="A21" s="6">
        <v>10</v>
      </c>
      <c r="B21" s="6">
        <v>19</v>
      </c>
      <c r="D21">
        <v>1459.01208496094</v>
      </c>
      <c r="E21">
        <v>824.45758056640602</v>
      </c>
      <c r="F21">
        <v>462.286865234375</v>
      </c>
      <c r="G21">
        <v>460.823974609375</v>
      </c>
      <c r="I21" s="7">
        <f t="shared" si="0"/>
        <v>996.725219726565</v>
      </c>
      <c r="J21" s="7">
        <f t="shared" si="0"/>
        <v>363.63360595703102</v>
      </c>
      <c r="K21" s="7">
        <f t="shared" si="1"/>
        <v>742.18169555664326</v>
      </c>
      <c r="L21" s="8">
        <f t="shared" si="2"/>
        <v>2.0410151410602673</v>
      </c>
      <c r="M21" s="8">
        <f t="shared" si="3"/>
        <v>2.1152590690787925</v>
      </c>
      <c r="P21" s="6">
        <f t="shared" si="4"/>
        <v>-1.0805928191314871</v>
      </c>
    </row>
    <row r="22" spans="1:16" x14ac:dyDescent="0.15">
      <c r="A22" s="6">
        <v>10.5</v>
      </c>
      <c r="B22" s="6">
        <v>20</v>
      </c>
      <c r="D22">
        <v>1460.13671875</v>
      </c>
      <c r="E22">
        <v>824.215576171875</v>
      </c>
      <c r="F22">
        <v>462.18023681640602</v>
      </c>
      <c r="G22">
        <v>460.36135864257801</v>
      </c>
      <c r="I22" s="7">
        <f t="shared" si="0"/>
        <v>997.95648193359398</v>
      </c>
      <c r="J22" s="7">
        <f t="shared" si="0"/>
        <v>363.85421752929699</v>
      </c>
      <c r="K22" s="7">
        <f t="shared" si="1"/>
        <v>743.25852966308616</v>
      </c>
      <c r="L22" s="8">
        <f t="shared" si="2"/>
        <v>2.0427371564086383</v>
      </c>
      <c r="M22" s="8">
        <f t="shared" si="3"/>
        <v>2.1206932808280898</v>
      </c>
      <c r="P22" s="6">
        <f t="shared" si="4"/>
        <v>-0.82646366181275188</v>
      </c>
    </row>
    <row r="23" spans="1:16" x14ac:dyDescent="0.15">
      <c r="A23" s="6">
        <v>11</v>
      </c>
      <c r="B23" s="6">
        <v>21</v>
      </c>
      <c r="D23">
        <v>1455.37866210938</v>
      </c>
      <c r="E23">
        <v>823.471923828125</v>
      </c>
      <c r="F23">
        <v>462.79092407226602</v>
      </c>
      <c r="G23">
        <v>461.35266113281301</v>
      </c>
      <c r="I23" s="7">
        <f t="shared" si="0"/>
        <v>992.58773803711392</v>
      </c>
      <c r="J23" s="7">
        <f t="shared" si="0"/>
        <v>362.11926269531199</v>
      </c>
      <c r="K23" s="7">
        <f t="shared" si="1"/>
        <v>739.10425415039549</v>
      </c>
      <c r="L23" s="8">
        <f t="shared" si="2"/>
        <v>2.0410520242671528</v>
      </c>
      <c r="M23" s="8">
        <f>L23+ABS($N$2)*A23</f>
        <v>2.1227203450875307</v>
      </c>
      <c r="P23" s="6">
        <f t="shared" si="4"/>
        <v>-0.73166865641951451</v>
      </c>
    </row>
    <row r="24" spans="1:16" x14ac:dyDescent="0.15">
      <c r="A24" s="6">
        <v>11.5</v>
      </c>
      <c r="B24" s="6">
        <v>22</v>
      </c>
      <c r="D24">
        <v>1451.25866699219</v>
      </c>
      <c r="E24">
        <v>823.43347167968795</v>
      </c>
      <c r="F24">
        <v>463.01531982421898</v>
      </c>
      <c r="G24">
        <v>461.53109741210898</v>
      </c>
      <c r="I24" s="7">
        <f t="shared" si="0"/>
        <v>988.24334716797102</v>
      </c>
      <c r="J24" s="7">
        <f t="shared" si="0"/>
        <v>361.90237426757898</v>
      </c>
      <c r="K24" s="7">
        <f t="shared" si="1"/>
        <v>734.9116851806657</v>
      </c>
      <c r="L24" s="8">
        <f t="shared" si="2"/>
        <v>2.0306904221559368</v>
      </c>
      <c r="M24" s="8">
        <f t="shared" ref="M24:M87" si="5">L24+ABS($N$2)*A24</f>
        <v>2.116070939377241</v>
      </c>
      <c r="P24" s="6">
        <f t="shared" si="4"/>
        <v>-1.0426259668417299</v>
      </c>
    </row>
    <row r="25" spans="1:16" x14ac:dyDescent="0.15">
      <c r="A25" s="6">
        <v>12</v>
      </c>
      <c r="B25" s="6">
        <v>23</v>
      </c>
      <c r="D25">
        <v>1451.10571289063</v>
      </c>
      <c r="E25">
        <v>824.05480957031295</v>
      </c>
      <c r="F25">
        <v>462.53860473632801</v>
      </c>
      <c r="G25">
        <v>460.80563354492199</v>
      </c>
      <c r="I25" s="7">
        <f t="shared" si="0"/>
        <v>988.56710815430199</v>
      </c>
      <c r="J25" s="7">
        <f t="shared" si="0"/>
        <v>363.24917602539097</v>
      </c>
      <c r="K25" s="7">
        <f t="shared" si="1"/>
        <v>734.2926849365283</v>
      </c>
      <c r="L25" s="8">
        <f t="shared" si="2"/>
        <v>2.0214572623977585</v>
      </c>
      <c r="M25" s="8">
        <f t="shared" si="5"/>
        <v>2.1105499760199886</v>
      </c>
      <c r="P25" s="6">
        <f t="shared" si="4"/>
        <v>-1.3008120350875199</v>
      </c>
    </row>
    <row r="26" spans="1:16" x14ac:dyDescent="0.15">
      <c r="A26" s="6">
        <v>12.5</v>
      </c>
      <c r="B26" s="6">
        <v>24</v>
      </c>
      <c r="D26">
        <v>1440.24609375</v>
      </c>
      <c r="E26">
        <v>821.92919921875</v>
      </c>
      <c r="F26">
        <v>462.36947631835898</v>
      </c>
      <c r="G26">
        <v>460.72723388671898</v>
      </c>
      <c r="I26" s="7">
        <f t="shared" si="0"/>
        <v>977.87661743164108</v>
      </c>
      <c r="J26" s="7">
        <f t="shared" si="0"/>
        <v>361.20196533203102</v>
      </c>
      <c r="K26" s="7">
        <f t="shared" si="1"/>
        <v>725.03524169921934</v>
      </c>
      <c r="L26" s="8">
        <f t="shared" si="2"/>
        <v>2.0072848746344403</v>
      </c>
      <c r="M26" s="8">
        <f t="shared" si="5"/>
        <v>2.1000897846575968</v>
      </c>
      <c r="P26" s="6">
        <f t="shared" si="4"/>
        <v>-1.7899795057259356</v>
      </c>
    </row>
    <row r="27" spans="1:16" x14ac:dyDescent="0.15">
      <c r="A27" s="6">
        <v>13</v>
      </c>
      <c r="B27" s="6">
        <v>25</v>
      </c>
      <c r="D27">
        <v>1444.03466796875</v>
      </c>
      <c r="E27">
        <v>823.43005371093795</v>
      </c>
      <c r="F27">
        <v>462.33822631835898</v>
      </c>
      <c r="G27">
        <v>460.54159545898398</v>
      </c>
      <c r="I27" s="7">
        <f t="shared" si="0"/>
        <v>981.69644165039108</v>
      </c>
      <c r="J27" s="7">
        <f t="shared" si="0"/>
        <v>362.88845825195398</v>
      </c>
      <c r="K27" s="7">
        <f t="shared" si="1"/>
        <v>727.6745208740233</v>
      </c>
      <c r="L27" s="8">
        <f t="shared" si="2"/>
        <v>2.0052291670538551</v>
      </c>
      <c r="M27" s="8">
        <f t="shared" si="5"/>
        <v>2.101746273477938</v>
      </c>
      <c r="P27" s="6">
        <f t="shared" si="4"/>
        <v>-1.7125143410540504</v>
      </c>
    </row>
    <row r="28" spans="1:16" x14ac:dyDescent="0.15">
      <c r="A28" s="6">
        <v>13.5</v>
      </c>
      <c r="B28" s="6">
        <v>26</v>
      </c>
      <c r="D28">
        <v>1440.81677246094</v>
      </c>
      <c r="E28">
        <v>825.38165283203102</v>
      </c>
      <c r="F28">
        <v>462.57345581054699</v>
      </c>
      <c r="G28">
        <v>461.32171630859398</v>
      </c>
      <c r="I28" s="7">
        <f t="shared" si="0"/>
        <v>978.24331665039301</v>
      </c>
      <c r="J28" s="7">
        <f t="shared" si="0"/>
        <v>364.05993652343705</v>
      </c>
      <c r="K28" s="7">
        <f t="shared" si="1"/>
        <v>723.40136108398713</v>
      </c>
      <c r="L28" s="8">
        <f t="shared" si="2"/>
        <v>1.987039189184215</v>
      </c>
      <c r="M28" s="8">
        <f t="shared" si="5"/>
        <v>2.0872684920092239</v>
      </c>
      <c r="P28" s="6">
        <f t="shared" si="4"/>
        <v>-2.3895631154167383</v>
      </c>
    </row>
    <row r="29" spans="1:16" x14ac:dyDescent="0.15">
      <c r="A29" s="6">
        <v>14</v>
      </c>
      <c r="B29" s="6">
        <v>27</v>
      </c>
      <c r="D29">
        <v>1433.41735839844</v>
      </c>
      <c r="E29">
        <v>821.48229980468795</v>
      </c>
      <c r="F29">
        <v>462.42745971679699</v>
      </c>
      <c r="G29">
        <v>460.90509033203102</v>
      </c>
      <c r="I29" s="7">
        <f t="shared" si="0"/>
        <v>970.98989868164301</v>
      </c>
      <c r="J29" s="7">
        <f t="shared" si="0"/>
        <v>360.57720947265693</v>
      </c>
      <c r="K29" s="7">
        <f t="shared" si="1"/>
        <v>718.58585205078316</v>
      </c>
      <c r="L29" s="8">
        <f t="shared" si="2"/>
        <v>1.9928765134704791</v>
      </c>
      <c r="M29" s="8">
        <f t="shared" si="5"/>
        <v>2.0968180126964144</v>
      </c>
      <c r="P29" s="6">
        <f t="shared" si="4"/>
        <v>-1.9429828647764615</v>
      </c>
    </row>
    <row r="30" spans="1:16" x14ac:dyDescent="0.15">
      <c r="A30" s="6">
        <v>14.5</v>
      </c>
      <c r="B30" s="6">
        <v>28</v>
      </c>
      <c r="D30">
        <v>1445.63244628906</v>
      </c>
      <c r="E30">
        <v>826.04626464843795</v>
      </c>
      <c r="F30">
        <v>462.40762329101602</v>
      </c>
      <c r="G30">
        <v>460.79333496093801</v>
      </c>
      <c r="I30" s="7">
        <f t="shared" si="0"/>
        <v>983.22482299804392</v>
      </c>
      <c r="J30" s="7">
        <f t="shared" si="0"/>
        <v>365.25292968749994</v>
      </c>
      <c r="K30" s="7">
        <f t="shared" si="1"/>
        <v>727.54777221679399</v>
      </c>
      <c r="L30" s="8">
        <f t="shared" si="2"/>
        <v>1.9919012637058469</v>
      </c>
      <c r="M30" s="8">
        <f t="shared" si="5"/>
        <v>2.0995549593327083</v>
      </c>
      <c r="P30" s="6">
        <f t="shared" si="4"/>
        <v>-1.8149904393069096</v>
      </c>
    </row>
    <row r="31" spans="1:16" x14ac:dyDescent="0.15">
      <c r="A31" s="6">
        <v>15</v>
      </c>
      <c r="B31" s="6">
        <v>29</v>
      </c>
      <c r="D31">
        <v>1448.71459960938</v>
      </c>
      <c r="E31">
        <v>827.02703857421898</v>
      </c>
      <c r="F31">
        <v>461.96124267578102</v>
      </c>
      <c r="G31">
        <v>460.516357421875</v>
      </c>
      <c r="I31" s="7">
        <f t="shared" si="0"/>
        <v>986.75335693359898</v>
      </c>
      <c r="J31" s="7">
        <f t="shared" si="0"/>
        <v>366.51068115234398</v>
      </c>
      <c r="K31" s="7">
        <f t="shared" si="1"/>
        <v>730.19588012695817</v>
      </c>
      <c r="L31" s="8">
        <f t="shared" si="2"/>
        <v>1.9922908599311588</v>
      </c>
      <c r="M31" s="8">
        <f t="shared" si="5"/>
        <v>2.1036567519589466</v>
      </c>
      <c r="P31" s="6">
        <f t="shared" si="4"/>
        <v>-1.6231714319344184</v>
      </c>
    </row>
    <row r="32" spans="1:16" x14ac:dyDescent="0.15">
      <c r="A32" s="6">
        <v>15.5</v>
      </c>
      <c r="B32" s="6">
        <v>30</v>
      </c>
      <c r="D32">
        <v>1442.64172363281</v>
      </c>
      <c r="E32">
        <v>822.57946777343795</v>
      </c>
      <c r="F32">
        <v>461.88586425781301</v>
      </c>
      <c r="G32">
        <v>460.72033691406301</v>
      </c>
      <c r="I32" s="7">
        <f t="shared" si="0"/>
        <v>980.75585937499704</v>
      </c>
      <c r="J32" s="7">
        <f t="shared" si="0"/>
        <v>361.85913085937494</v>
      </c>
      <c r="K32" s="7">
        <f t="shared" si="1"/>
        <v>727.45446777343454</v>
      </c>
      <c r="L32" s="8">
        <f t="shared" si="2"/>
        <v>2.0103250290957466</v>
      </c>
      <c r="M32" s="8">
        <f t="shared" si="5"/>
        <v>2.1254031175244608</v>
      </c>
      <c r="P32" s="6">
        <f t="shared" si="4"/>
        <v>-0.60620966988607394</v>
      </c>
    </row>
    <row r="33" spans="1:16" x14ac:dyDescent="0.15">
      <c r="A33" s="6">
        <v>16</v>
      </c>
      <c r="B33" s="6">
        <v>31</v>
      </c>
      <c r="D33">
        <v>1421.48071289063</v>
      </c>
      <c r="E33">
        <v>812.97869873046898</v>
      </c>
      <c r="F33">
        <v>462.78640747070301</v>
      </c>
      <c r="G33">
        <v>461.47732543945301</v>
      </c>
      <c r="I33" s="7">
        <f t="shared" si="0"/>
        <v>958.69430541992699</v>
      </c>
      <c r="J33" s="7">
        <f t="shared" si="0"/>
        <v>351.50137329101597</v>
      </c>
      <c r="K33" s="7">
        <f t="shared" si="1"/>
        <v>712.64334411621587</v>
      </c>
      <c r="L33" s="8">
        <f t="shared" si="2"/>
        <v>2.027426912856475</v>
      </c>
      <c r="M33" s="8">
        <f t="shared" si="5"/>
        <v>2.1462171976861155</v>
      </c>
      <c r="P33" s="6">
        <f t="shared" si="4"/>
        <v>0.36715406635954562</v>
      </c>
    </row>
    <row r="34" spans="1:16" x14ac:dyDescent="0.15">
      <c r="A34" s="6">
        <v>16.5</v>
      </c>
      <c r="B34" s="6">
        <v>32</v>
      </c>
      <c r="D34">
        <v>1378.24523925781</v>
      </c>
      <c r="E34">
        <v>795.32452392578102</v>
      </c>
      <c r="F34">
        <v>463.07751464843801</v>
      </c>
      <c r="G34">
        <v>461.401611328125</v>
      </c>
      <c r="I34" s="7">
        <f t="shared" si="0"/>
        <v>915.16772460937204</v>
      </c>
      <c r="J34" s="7">
        <f t="shared" si="0"/>
        <v>333.92291259765602</v>
      </c>
      <c r="K34" s="7">
        <f t="shared" si="1"/>
        <v>681.42168579101281</v>
      </c>
      <c r="L34" s="8">
        <f t="shared" si="2"/>
        <v>2.0406556725625422</v>
      </c>
      <c r="M34" s="8">
        <f t="shared" si="5"/>
        <v>2.1631581537931091</v>
      </c>
      <c r="P34" s="6">
        <f t="shared" si="4"/>
        <v>1.1593924071272939</v>
      </c>
    </row>
    <row r="35" spans="1:16" x14ac:dyDescent="0.15">
      <c r="A35" s="6">
        <v>17</v>
      </c>
      <c r="B35" s="6">
        <v>33</v>
      </c>
      <c r="D35">
        <v>1405.87878417969</v>
      </c>
      <c r="E35">
        <v>804.90539550781295</v>
      </c>
      <c r="F35">
        <v>462.69299316406301</v>
      </c>
      <c r="G35">
        <v>460.84408569335898</v>
      </c>
      <c r="I35" s="7">
        <f t="shared" si="0"/>
        <v>943.18579101562705</v>
      </c>
      <c r="J35" s="7">
        <f t="shared" si="0"/>
        <v>344.06130981445398</v>
      </c>
      <c r="K35" s="7">
        <f t="shared" si="1"/>
        <v>702.34287414550931</v>
      </c>
      <c r="L35" s="8">
        <f t="shared" si="2"/>
        <v>2.0413305829832193</v>
      </c>
      <c r="M35" s="8">
        <f t="shared" si="5"/>
        <v>2.1675452606147121</v>
      </c>
      <c r="P35" s="6">
        <f t="shared" si="4"/>
        <v>1.3645540406954757</v>
      </c>
    </row>
    <row r="36" spans="1:16" x14ac:dyDescent="0.15">
      <c r="A36" s="6">
        <v>17.5</v>
      </c>
      <c r="B36" s="6">
        <v>34</v>
      </c>
      <c r="D36">
        <v>1402.51635742188</v>
      </c>
      <c r="E36">
        <v>801.86169433593795</v>
      </c>
      <c r="F36">
        <v>462.00570678710898</v>
      </c>
      <c r="G36">
        <v>460.34576416015602</v>
      </c>
      <c r="I36" s="7">
        <f t="shared" si="0"/>
        <v>940.51065063477108</v>
      </c>
      <c r="J36" s="7">
        <f t="shared" si="0"/>
        <v>341.51593017578193</v>
      </c>
      <c r="K36" s="7">
        <f t="shared" si="1"/>
        <v>701.44949951172373</v>
      </c>
      <c r="L36" s="8">
        <f t="shared" si="2"/>
        <v>2.0539290777759036</v>
      </c>
      <c r="M36" s="8">
        <f t="shared" si="5"/>
        <v>2.1838559518083227</v>
      </c>
      <c r="P36" s="6">
        <f t="shared" si="4"/>
        <v>2.1273182463513054</v>
      </c>
    </row>
    <row r="37" spans="1:16" x14ac:dyDescent="0.15">
      <c r="A37" s="6">
        <v>18</v>
      </c>
      <c r="B37" s="6">
        <v>35</v>
      </c>
      <c r="D37">
        <v>1378.775390625</v>
      </c>
      <c r="E37">
        <v>793.77374267578102</v>
      </c>
      <c r="F37">
        <v>461.89636230468801</v>
      </c>
      <c r="G37">
        <v>460.529296875</v>
      </c>
      <c r="I37" s="7">
        <f t="shared" si="0"/>
        <v>916.87902832031205</v>
      </c>
      <c r="J37" s="7">
        <f t="shared" si="0"/>
        <v>333.24444580078102</v>
      </c>
      <c r="K37" s="7">
        <f t="shared" si="1"/>
        <v>683.60791625976537</v>
      </c>
      <c r="L37" s="8">
        <f t="shared" si="2"/>
        <v>2.0513707726382853</v>
      </c>
      <c r="M37" s="8">
        <f t="shared" si="5"/>
        <v>2.1850098430716307</v>
      </c>
      <c r="P37" s="6">
        <f t="shared" si="4"/>
        <v>2.181279598597071</v>
      </c>
    </row>
    <row r="38" spans="1:16" x14ac:dyDescent="0.15">
      <c r="A38" s="6">
        <v>18.5</v>
      </c>
      <c r="B38" s="6">
        <v>36</v>
      </c>
      <c r="D38">
        <v>1392.11755371094</v>
      </c>
      <c r="E38">
        <v>799.71478271484398</v>
      </c>
      <c r="F38">
        <v>462.37969970703102</v>
      </c>
      <c r="G38">
        <v>461.19854736328102</v>
      </c>
      <c r="I38" s="7">
        <f t="shared" si="0"/>
        <v>929.73785400390898</v>
      </c>
      <c r="J38" s="7">
        <f t="shared" si="0"/>
        <v>338.51623535156295</v>
      </c>
      <c r="K38" s="7">
        <f t="shared" si="1"/>
        <v>692.77648925781489</v>
      </c>
      <c r="L38" s="8">
        <f t="shared" si="2"/>
        <v>2.0465089024115435</v>
      </c>
      <c r="M38" s="8">
        <f t="shared" si="5"/>
        <v>2.1838601692458153</v>
      </c>
      <c r="P38" s="6">
        <f t="shared" si="4"/>
        <v>2.1275154734535011</v>
      </c>
    </row>
    <row r="39" spans="1:16" x14ac:dyDescent="0.15">
      <c r="A39" s="6">
        <v>19</v>
      </c>
      <c r="B39" s="6">
        <v>37</v>
      </c>
      <c r="D39">
        <v>1462.06311035156</v>
      </c>
      <c r="E39">
        <v>827.97106933593795</v>
      </c>
      <c r="F39">
        <v>462.70681762695301</v>
      </c>
      <c r="G39">
        <v>461.26373291015602</v>
      </c>
      <c r="I39" s="7">
        <f t="shared" si="0"/>
        <v>999.35629272460699</v>
      </c>
      <c r="J39" s="7">
        <f t="shared" si="0"/>
        <v>366.70733642578193</v>
      </c>
      <c r="K39" s="7">
        <f t="shared" si="1"/>
        <v>742.66115722655968</v>
      </c>
      <c r="L39" s="8">
        <f t="shared" si="2"/>
        <v>2.0252148878861256</v>
      </c>
      <c r="M39" s="8">
        <f t="shared" si="5"/>
        <v>2.1662783511213237</v>
      </c>
      <c r="P39" s="6">
        <f t="shared" si="4"/>
        <v>1.3053074274225351</v>
      </c>
    </row>
    <row r="40" spans="1:16" x14ac:dyDescent="0.15">
      <c r="A40" s="6">
        <v>19.5</v>
      </c>
      <c r="B40" s="6">
        <v>38</v>
      </c>
      <c r="D40">
        <v>1488.92065429688</v>
      </c>
      <c r="E40">
        <v>842.56536865234398</v>
      </c>
      <c r="F40">
        <v>461.98587036132801</v>
      </c>
      <c r="G40">
        <v>460.18264770507801</v>
      </c>
      <c r="I40" s="7">
        <f t="shared" si="0"/>
        <v>1026.9347839355519</v>
      </c>
      <c r="J40" s="7">
        <f t="shared" si="0"/>
        <v>382.38272094726597</v>
      </c>
      <c r="K40" s="7">
        <f t="shared" si="1"/>
        <v>759.26687927246576</v>
      </c>
      <c r="L40" s="8">
        <f t="shared" si="2"/>
        <v>1.9856202638852385</v>
      </c>
      <c r="M40" s="8">
        <f t="shared" si="5"/>
        <v>2.1303959235213625</v>
      </c>
      <c r="P40" s="6">
        <f t="shared" si="4"/>
        <v>-0.37272271001325868</v>
      </c>
    </row>
    <row r="41" spans="1:16" x14ac:dyDescent="0.15">
      <c r="A41" s="6">
        <v>20</v>
      </c>
      <c r="B41" s="6">
        <v>39</v>
      </c>
      <c r="D41">
        <v>1494.23156738281</v>
      </c>
      <c r="E41">
        <v>845.65924072265602</v>
      </c>
      <c r="F41">
        <v>461.44757080078102</v>
      </c>
      <c r="G41">
        <v>459.96035766601602</v>
      </c>
      <c r="I41" s="7">
        <f t="shared" si="0"/>
        <v>1032.783996582029</v>
      </c>
      <c r="J41" s="7">
        <f t="shared" si="0"/>
        <v>385.69888305664</v>
      </c>
      <c r="K41" s="7">
        <f t="shared" si="1"/>
        <v>762.79477844238102</v>
      </c>
      <c r="L41" s="8">
        <f t="shared" si="2"/>
        <v>1.9776950671914815</v>
      </c>
      <c r="M41" s="8">
        <f t="shared" si="5"/>
        <v>2.1261829232285319</v>
      </c>
      <c r="P41" s="6">
        <f t="shared" si="4"/>
        <v>-0.56974230799618164</v>
      </c>
    </row>
    <row r="42" spans="1:16" x14ac:dyDescent="0.15">
      <c r="A42" s="6">
        <v>20.5</v>
      </c>
      <c r="B42" s="6">
        <v>40</v>
      </c>
      <c r="D42">
        <v>1479.83178710938</v>
      </c>
      <c r="E42">
        <v>840.96185302734398</v>
      </c>
      <c r="F42">
        <v>461.39532470703102</v>
      </c>
      <c r="G42">
        <v>460.09490966796898</v>
      </c>
      <c r="I42" s="7">
        <f t="shared" si="0"/>
        <v>1018.436462402349</v>
      </c>
      <c r="J42" s="7">
        <f t="shared" si="0"/>
        <v>380.866943359375</v>
      </c>
      <c r="K42" s="7">
        <f t="shared" si="1"/>
        <v>751.82960205078643</v>
      </c>
      <c r="L42" s="8">
        <f t="shared" si="2"/>
        <v>1.973995420603835</v>
      </c>
      <c r="M42" s="8">
        <f t="shared" si="5"/>
        <v>2.126195473041812</v>
      </c>
      <c r="P42" s="6">
        <f t="shared" si="4"/>
        <v>-0.56915542003146402</v>
      </c>
    </row>
    <row r="43" spans="1:16" x14ac:dyDescent="0.15">
      <c r="A43" s="6">
        <v>21</v>
      </c>
      <c r="B43" s="6">
        <v>41</v>
      </c>
      <c r="D43">
        <v>1519.32800292969</v>
      </c>
      <c r="E43">
        <v>855.392578125</v>
      </c>
      <c r="F43">
        <v>461.62332153320301</v>
      </c>
      <c r="G43">
        <v>460.37728881835898</v>
      </c>
      <c r="I43" s="7">
        <f t="shared" si="0"/>
        <v>1057.7046813964871</v>
      </c>
      <c r="J43" s="7">
        <f t="shared" si="0"/>
        <v>395.01528930664102</v>
      </c>
      <c r="K43" s="7">
        <f t="shared" si="1"/>
        <v>781.19397888183835</v>
      </c>
      <c r="L43" s="8">
        <f t="shared" si="2"/>
        <v>1.9776297273278856</v>
      </c>
      <c r="M43" s="8">
        <f t="shared" si="5"/>
        <v>2.1335419761667884</v>
      </c>
      <c r="P43" s="6">
        <f t="shared" si="4"/>
        <v>-0.22559857415936349</v>
      </c>
    </row>
    <row r="44" spans="1:16" x14ac:dyDescent="0.15">
      <c r="A44" s="6">
        <v>21.5</v>
      </c>
      <c r="B44" s="6">
        <v>42</v>
      </c>
      <c r="D44">
        <v>1558.19482421875</v>
      </c>
      <c r="E44">
        <v>873.51953125</v>
      </c>
      <c r="F44">
        <v>462.36495971679699</v>
      </c>
      <c r="G44">
        <v>460.98107910156301</v>
      </c>
      <c r="I44" s="7">
        <f t="shared" si="0"/>
        <v>1095.8298645019531</v>
      </c>
      <c r="J44" s="7">
        <f t="shared" si="0"/>
        <v>412.53845214843699</v>
      </c>
      <c r="K44" s="7">
        <f t="shared" si="1"/>
        <v>807.05294799804733</v>
      </c>
      <c r="L44" s="8">
        <f t="shared" si="2"/>
        <v>1.956309633187014</v>
      </c>
      <c r="M44" s="8">
        <f t="shared" si="5"/>
        <v>2.1159340784268434</v>
      </c>
      <c r="P44" s="6">
        <f t="shared" si="4"/>
        <v>-1.0490262249838365</v>
      </c>
    </row>
    <row r="45" spans="1:16" x14ac:dyDescent="0.15">
      <c r="A45" s="6">
        <v>22</v>
      </c>
      <c r="B45" s="6">
        <v>43</v>
      </c>
      <c r="D45">
        <v>1517.44763183594</v>
      </c>
      <c r="E45">
        <v>857.51513671875</v>
      </c>
      <c r="F45">
        <v>463.10363769531301</v>
      </c>
      <c r="G45">
        <v>461.32443237304699</v>
      </c>
      <c r="I45" s="7">
        <f t="shared" si="0"/>
        <v>1054.343994140627</v>
      </c>
      <c r="J45" s="7">
        <f t="shared" si="0"/>
        <v>396.19070434570301</v>
      </c>
      <c r="K45" s="7">
        <f t="shared" si="1"/>
        <v>777.0105010986349</v>
      </c>
      <c r="L45" s="8">
        <f t="shared" si="2"/>
        <v>1.9612032603890701</v>
      </c>
      <c r="M45" s="8">
        <f t="shared" si="5"/>
        <v>2.1245399020298255</v>
      </c>
      <c r="P45" s="6">
        <f t="shared" si="4"/>
        <v>-0.64657766369207703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1514.02307128906</v>
      </c>
      <c r="E46">
        <v>859.71063232421898</v>
      </c>
      <c r="F46">
        <v>462.7666015625</v>
      </c>
      <c r="G46">
        <v>461.28085327148398</v>
      </c>
      <c r="I46" s="7">
        <f t="shared" si="0"/>
        <v>1051.25646972656</v>
      </c>
      <c r="J46" s="7">
        <f t="shared" si="0"/>
        <v>398.429779052735</v>
      </c>
      <c r="K46" s="7">
        <f t="shared" si="1"/>
        <v>772.35562438964553</v>
      </c>
      <c r="L46" s="8">
        <f t="shared" si="2"/>
        <v>1.9384987392908168</v>
      </c>
      <c r="M46" s="8">
        <f t="shared" si="5"/>
        <v>2.1055475773324988</v>
      </c>
      <c r="P46" s="6">
        <f t="shared" si="4"/>
        <v>-1.534747594037448</v>
      </c>
    </row>
    <row r="47" spans="1:16" x14ac:dyDescent="0.15">
      <c r="A47" s="6">
        <v>23</v>
      </c>
      <c r="B47" s="6">
        <v>45</v>
      </c>
      <c r="D47">
        <v>1515.41870117188</v>
      </c>
      <c r="E47">
        <v>863.15222167968795</v>
      </c>
      <c r="F47">
        <v>463.09191894531301</v>
      </c>
      <c r="G47">
        <v>461.34213256835898</v>
      </c>
      <c r="I47" s="7">
        <f t="shared" si="0"/>
        <v>1052.326782226567</v>
      </c>
      <c r="J47" s="7">
        <f t="shared" si="0"/>
        <v>401.81008911132898</v>
      </c>
      <c r="K47" s="7">
        <f t="shared" si="1"/>
        <v>771.05971984863686</v>
      </c>
      <c r="L47" s="8">
        <f t="shared" si="2"/>
        <v>1.918965552990384</v>
      </c>
      <c r="M47" s="8">
        <f t="shared" si="5"/>
        <v>2.0897265874329922</v>
      </c>
      <c r="P47" s="6">
        <f t="shared" si="4"/>
        <v>-2.2746110768378136</v>
      </c>
    </row>
    <row r="48" spans="1:16" x14ac:dyDescent="0.15">
      <c r="A48" s="6">
        <v>23.5</v>
      </c>
      <c r="B48" s="6">
        <v>46</v>
      </c>
      <c r="D48">
        <v>1509.98547363281</v>
      </c>
      <c r="E48">
        <v>860.73260498046898</v>
      </c>
      <c r="F48">
        <v>462.71011352539102</v>
      </c>
      <c r="G48">
        <v>461.23910522460898</v>
      </c>
      <c r="I48" s="7">
        <f t="shared" si="0"/>
        <v>1047.2753601074189</v>
      </c>
      <c r="J48" s="7">
        <f t="shared" si="0"/>
        <v>399.49349975586</v>
      </c>
      <c r="K48" s="7">
        <f t="shared" si="1"/>
        <v>767.62991027831686</v>
      </c>
      <c r="L48" s="8">
        <f t="shared" si="2"/>
        <v>1.9215078862295225</v>
      </c>
      <c r="M48" s="8">
        <f t="shared" si="5"/>
        <v>2.0959811170730567</v>
      </c>
      <c r="P48" s="6">
        <f t="shared" si="4"/>
        <v>-1.9821200183029404</v>
      </c>
    </row>
    <row r="49" spans="1:22" x14ac:dyDescent="0.15">
      <c r="A49" s="6">
        <v>24</v>
      </c>
      <c r="B49" s="6">
        <v>47</v>
      </c>
      <c r="D49">
        <v>1506.06591796875</v>
      </c>
      <c r="E49">
        <v>859.52947998046898</v>
      </c>
      <c r="F49">
        <v>462.34274291992199</v>
      </c>
      <c r="G49">
        <v>461.01773071289102</v>
      </c>
      <c r="I49" s="7">
        <f t="shared" si="0"/>
        <v>1043.7231750488281</v>
      </c>
      <c r="J49" s="7">
        <f t="shared" si="0"/>
        <v>398.51174926757795</v>
      </c>
      <c r="K49" s="7">
        <f t="shared" si="1"/>
        <v>764.76495056152362</v>
      </c>
      <c r="L49" s="8">
        <f t="shared" si="2"/>
        <v>1.9190524544560605</v>
      </c>
      <c r="M49" s="8">
        <f t="shared" si="5"/>
        <v>2.0972378817005213</v>
      </c>
      <c r="P49" s="6">
        <f t="shared" si="4"/>
        <v>-1.9233478264083441</v>
      </c>
    </row>
    <row r="50" spans="1:22" x14ac:dyDescent="0.15">
      <c r="A50" s="6">
        <v>24.5</v>
      </c>
      <c r="B50" s="6">
        <v>48</v>
      </c>
      <c r="D50">
        <v>1491.17993164063</v>
      </c>
      <c r="E50">
        <v>854.64794921875</v>
      </c>
      <c r="F50">
        <v>462.24963378906301</v>
      </c>
      <c r="G50">
        <v>460.87625122070301</v>
      </c>
      <c r="I50" s="7">
        <f t="shared" si="0"/>
        <v>1028.930297851567</v>
      </c>
      <c r="J50" s="7">
        <f t="shared" si="0"/>
        <v>393.77169799804699</v>
      </c>
      <c r="K50" s="7">
        <f t="shared" si="1"/>
        <v>753.29010925293414</v>
      </c>
      <c r="L50" s="8">
        <f t="shared" si="2"/>
        <v>1.9130123192771216</v>
      </c>
      <c r="M50" s="8">
        <f t="shared" si="5"/>
        <v>2.0949099429225084</v>
      </c>
      <c r="P50" s="6">
        <f t="shared" si="4"/>
        <v>-2.0322131314864</v>
      </c>
    </row>
    <row r="51" spans="1:22" x14ac:dyDescent="0.15">
      <c r="A51" s="6">
        <v>25</v>
      </c>
      <c r="B51" s="6">
        <v>49</v>
      </c>
      <c r="D51">
        <v>1438.14428710938</v>
      </c>
      <c r="E51">
        <v>831.0751953125</v>
      </c>
      <c r="F51">
        <v>462.22018432617199</v>
      </c>
      <c r="G51">
        <v>460.7001953125</v>
      </c>
      <c r="I51" s="7">
        <f t="shared" si="0"/>
        <v>975.92410278320801</v>
      </c>
      <c r="J51" s="7">
        <f t="shared" si="0"/>
        <v>370.375</v>
      </c>
      <c r="K51" s="7">
        <f t="shared" si="1"/>
        <v>716.66160278320808</v>
      </c>
      <c r="L51" s="8">
        <f t="shared" si="2"/>
        <v>1.9349621404879058</v>
      </c>
      <c r="M51" s="8">
        <f t="shared" si="5"/>
        <v>2.1205719605342188</v>
      </c>
      <c r="P51" s="6">
        <f t="shared" si="4"/>
        <v>-0.83213716617170308</v>
      </c>
    </row>
    <row r="52" spans="1:22" x14ac:dyDescent="0.15">
      <c r="A52" s="6">
        <v>25.5</v>
      </c>
      <c r="B52" s="6">
        <v>50</v>
      </c>
      <c r="D52">
        <v>1411.150390625</v>
      </c>
      <c r="E52">
        <v>821.86700439453102</v>
      </c>
      <c r="F52">
        <v>461.83779907226602</v>
      </c>
      <c r="G52">
        <v>460.08621215820301</v>
      </c>
      <c r="I52" s="7">
        <f t="shared" si="0"/>
        <v>949.31259155273392</v>
      </c>
      <c r="J52" s="7">
        <f t="shared" si="0"/>
        <v>361.78079223632801</v>
      </c>
      <c r="K52" s="7">
        <f t="shared" si="1"/>
        <v>696.0660369873043</v>
      </c>
      <c r="L52" s="8">
        <f t="shared" si="2"/>
        <v>1.9239994270691114</v>
      </c>
      <c r="M52" s="8">
        <f t="shared" si="5"/>
        <v>2.1133214435163508</v>
      </c>
      <c r="P52" s="6">
        <f t="shared" si="4"/>
        <v>-1.1712052527463932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1400.53454589844</v>
      </c>
      <c r="E53">
        <v>815.73352050781295</v>
      </c>
      <c r="F53">
        <v>461.80383300781301</v>
      </c>
      <c r="G53">
        <v>460.21447753906301</v>
      </c>
      <c r="I53" s="7">
        <f t="shared" si="0"/>
        <v>938.73071289062705</v>
      </c>
      <c r="J53" s="7">
        <f t="shared" si="0"/>
        <v>355.51904296874994</v>
      </c>
      <c r="K53" s="7">
        <f t="shared" si="1"/>
        <v>689.86738281250211</v>
      </c>
      <c r="L53" s="8">
        <f t="shared" si="2"/>
        <v>1.940451282304845</v>
      </c>
      <c r="M53" s="8">
        <f t="shared" si="5"/>
        <v>2.1334854951530104</v>
      </c>
      <c r="P53" s="6">
        <f t="shared" si="4"/>
        <v>-0.22823989052650004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1403.0185546875</v>
      </c>
      <c r="E54">
        <v>815.030517578125</v>
      </c>
      <c r="F54">
        <v>462.08291625976602</v>
      </c>
      <c r="G54">
        <v>460.31271362304699</v>
      </c>
      <c r="I54" s="7">
        <f t="shared" si="0"/>
        <v>940.93563842773392</v>
      </c>
      <c r="J54" s="7">
        <f t="shared" si="0"/>
        <v>354.71780395507801</v>
      </c>
      <c r="K54" s="7">
        <f t="shared" si="1"/>
        <v>692.6331756591793</v>
      </c>
      <c r="L54" s="8">
        <f t="shared" si="2"/>
        <v>1.9526315508733116</v>
      </c>
      <c r="M54" s="8">
        <f t="shared" si="5"/>
        <v>2.1493779601224037</v>
      </c>
      <c r="P54" s="6">
        <f t="shared" si="4"/>
        <v>0.51496610083215877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1437.35437011719</v>
      </c>
      <c r="E55">
        <v>828.91278076171898</v>
      </c>
      <c r="F55">
        <v>462.21987915039102</v>
      </c>
      <c r="G55">
        <v>460.81164550781301</v>
      </c>
      <c r="I55" s="7">
        <f t="shared" si="0"/>
        <v>975.13449096679892</v>
      </c>
      <c r="J55" s="7">
        <f t="shared" si="0"/>
        <v>368.10113525390597</v>
      </c>
      <c r="K55" s="7">
        <f t="shared" si="1"/>
        <v>717.46369628906473</v>
      </c>
      <c r="L55" s="8">
        <f t="shared" si="2"/>
        <v>1.9490939515689842</v>
      </c>
      <c r="M55" s="8">
        <f t="shared" si="5"/>
        <v>2.1495525572190024</v>
      </c>
      <c r="P55" s="6">
        <f t="shared" si="4"/>
        <v>0.52313107766337441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1430.5283203125</v>
      </c>
      <c r="E56">
        <v>828.64910888671898</v>
      </c>
      <c r="F56">
        <v>462.44909667968801</v>
      </c>
      <c r="G56">
        <v>460.78460693359398</v>
      </c>
      <c r="I56" s="7">
        <f t="shared" si="0"/>
        <v>968.07922363281205</v>
      </c>
      <c r="J56" s="7">
        <f t="shared" si="0"/>
        <v>367.864501953125</v>
      </c>
      <c r="K56" s="7">
        <f t="shared" si="1"/>
        <v>710.57407226562464</v>
      </c>
      <c r="L56" s="8">
        <f t="shared" si="2"/>
        <v>1.9316190295419406</v>
      </c>
      <c r="M56" s="8">
        <f t="shared" si="5"/>
        <v>2.1357898315928852</v>
      </c>
      <c r="P56" s="6">
        <f t="shared" si="4"/>
        <v>-0.12047834116841118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1461.23522949219</v>
      </c>
      <c r="E57">
        <v>841.65972900390602</v>
      </c>
      <c r="F57">
        <v>462.99157714843801</v>
      </c>
      <c r="G57">
        <v>461.55300903320301</v>
      </c>
      <c r="I57" s="7">
        <f t="shared" si="0"/>
        <v>998.24365234375205</v>
      </c>
      <c r="J57" s="7">
        <f t="shared" si="0"/>
        <v>380.10671997070301</v>
      </c>
      <c r="K57" s="7">
        <f t="shared" si="1"/>
        <v>732.1689483642599</v>
      </c>
      <c r="L57" s="8">
        <f t="shared" si="2"/>
        <v>1.9262194270616746</v>
      </c>
      <c r="M57" s="8">
        <f t="shared" si="5"/>
        <v>2.1341024255135452</v>
      </c>
      <c r="P57" s="6">
        <f t="shared" si="4"/>
        <v>-0.19938934147174162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1474.33520507813</v>
      </c>
      <c r="E58">
        <v>847.40252685546898</v>
      </c>
      <c r="F58">
        <v>463.28897094726602</v>
      </c>
      <c r="G58">
        <v>461.82666015625</v>
      </c>
      <c r="I58" s="7">
        <f t="shared" si="0"/>
        <v>1011.0462341308639</v>
      </c>
      <c r="J58" s="7">
        <f t="shared" si="0"/>
        <v>385.57586669921898</v>
      </c>
      <c r="K58" s="7">
        <f t="shared" si="1"/>
        <v>741.14312744141068</v>
      </c>
      <c r="L58" s="8">
        <f t="shared" si="2"/>
        <v>1.9221719807986934</v>
      </c>
      <c r="M58" s="8">
        <f t="shared" si="5"/>
        <v>2.1337671756514904</v>
      </c>
      <c r="P58" s="6">
        <f t="shared" si="4"/>
        <v>-0.21506719299201482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1469.73950195313</v>
      </c>
      <c r="E59">
        <v>846.67639160156295</v>
      </c>
      <c r="F59">
        <v>463.04986572265602</v>
      </c>
      <c r="G59">
        <v>461.520263671875</v>
      </c>
      <c r="I59" s="7">
        <f t="shared" si="0"/>
        <v>1006.689636230474</v>
      </c>
      <c r="J59" s="7">
        <f t="shared" si="0"/>
        <v>385.15612792968795</v>
      </c>
      <c r="K59" s="7">
        <f t="shared" si="1"/>
        <v>737.08034667969241</v>
      </c>
      <c r="L59" s="8">
        <f t="shared" si="2"/>
        <v>1.9137183423296069</v>
      </c>
      <c r="M59" s="8">
        <f t="shared" si="5"/>
        <v>2.12902573358333</v>
      </c>
      <c r="P59" s="6">
        <f t="shared" si="4"/>
        <v>-0.43679919992255112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1472.01916503906</v>
      </c>
      <c r="E60">
        <v>848.86907958984398</v>
      </c>
      <c r="F60">
        <v>462.76748657226602</v>
      </c>
      <c r="G60">
        <v>461.28988647460898</v>
      </c>
      <c r="I60" s="7">
        <f t="shared" si="0"/>
        <v>1009.2516784667939</v>
      </c>
      <c r="J60" s="7">
        <f t="shared" si="0"/>
        <v>387.579193115235</v>
      </c>
      <c r="K60" s="7">
        <f t="shared" si="1"/>
        <v>737.9462432861294</v>
      </c>
      <c r="L60" s="8">
        <f t="shared" si="2"/>
        <v>1.9039882852192309</v>
      </c>
      <c r="M60" s="8">
        <f t="shared" si="5"/>
        <v>2.1230078728738806</v>
      </c>
      <c r="P60" s="6">
        <f t="shared" si="4"/>
        <v>-0.71822251235634571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1467.31555175781</v>
      </c>
      <c r="E61">
        <v>847.18365478515602</v>
      </c>
      <c r="F61">
        <v>462.07958984375</v>
      </c>
      <c r="G61">
        <v>460.68670654296898</v>
      </c>
      <c r="I61" s="7">
        <f t="shared" si="0"/>
        <v>1005.23596191406</v>
      </c>
      <c r="J61" s="7">
        <f t="shared" si="0"/>
        <v>386.49694824218705</v>
      </c>
      <c r="K61" s="7">
        <f t="shared" si="1"/>
        <v>734.68809814452902</v>
      </c>
      <c r="L61" s="8">
        <f t="shared" si="2"/>
        <v>1.9008897780071425</v>
      </c>
      <c r="M61" s="8">
        <f t="shared" si="5"/>
        <v>2.1236215620627181</v>
      </c>
      <c r="P61" s="6">
        <f t="shared" si="4"/>
        <v>-0.68952353564917845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1448.54638671875</v>
      </c>
      <c r="E62">
        <v>842.20635986328102</v>
      </c>
      <c r="F62">
        <v>462.08892822265602</v>
      </c>
      <c r="G62">
        <v>460.65725708007801</v>
      </c>
      <c r="I62" s="7">
        <f t="shared" si="0"/>
        <v>986.45745849609398</v>
      </c>
      <c r="J62" s="7">
        <f t="shared" si="0"/>
        <v>381.54910278320301</v>
      </c>
      <c r="K62" s="7">
        <f t="shared" si="1"/>
        <v>719.37308654785193</v>
      </c>
      <c r="L62" s="8">
        <f t="shared" si="2"/>
        <v>1.8854010697454089</v>
      </c>
      <c r="M62" s="8">
        <f t="shared" si="5"/>
        <v>2.1118450502019108</v>
      </c>
      <c r="P62" s="6">
        <f t="shared" si="4"/>
        <v>-1.2402483092519017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1424.62646484375</v>
      </c>
      <c r="E63">
        <v>831.66247558593795</v>
      </c>
      <c r="F63">
        <v>462.40884399414102</v>
      </c>
      <c r="G63">
        <v>460.88586425781301</v>
      </c>
      <c r="I63" s="7">
        <f t="shared" si="0"/>
        <v>962.21762084960892</v>
      </c>
      <c r="J63" s="7">
        <f t="shared" si="0"/>
        <v>370.77661132812494</v>
      </c>
      <c r="K63" s="7">
        <f t="shared" si="1"/>
        <v>702.67399291992149</v>
      </c>
      <c r="L63" s="8">
        <f t="shared" si="2"/>
        <v>1.8951410942641105</v>
      </c>
      <c r="M63" s="8">
        <f t="shared" si="5"/>
        <v>2.1252972711215388</v>
      </c>
      <c r="P63" s="6">
        <f t="shared" si="4"/>
        <v>-0.61115954273253847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1347.15356445313</v>
      </c>
      <c r="E64">
        <v>802.31530761718795</v>
      </c>
      <c r="F64">
        <v>462.22830200195301</v>
      </c>
      <c r="G64">
        <v>460.816162109375</v>
      </c>
      <c r="I64" s="7">
        <f t="shared" si="0"/>
        <v>884.92526245117699</v>
      </c>
      <c r="J64" s="7">
        <f t="shared" si="0"/>
        <v>341.49914550781295</v>
      </c>
      <c r="K64" s="7">
        <f t="shared" si="1"/>
        <v>645.87586059570799</v>
      </c>
      <c r="L64" s="8">
        <f t="shared" si="2"/>
        <v>1.8912956857777303</v>
      </c>
      <c r="M64" s="8">
        <f t="shared" si="5"/>
        <v>2.1251640590360847</v>
      </c>
      <c r="P64" s="6">
        <f t="shared" si="4"/>
        <v>-0.61738916288406831</v>
      </c>
      <c r="R64" s="29"/>
      <c r="S64" s="29"/>
      <c r="T64" s="29"/>
      <c r="U64" s="18">
        <v>12.5</v>
      </c>
      <c r="V64" s="20">
        <f t="shared" ref="V64:V83" si="6">L26</f>
        <v>2.0072848746344403</v>
      </c>
    </row>
    <row r="65" spans="1:22" x14ac:dyDescent="0.15">
      <c r="A65" s="6">
        <v>32</v>
      </c>
      <c r="B65" s="6">
        <v>63</v>
      </c>
      <c r="D65">
        <v>1319.71850585938</v>
      </c>
      <c r="E65">
        <v>790.59100341796898</v>
      </c>
      <c r="F65">
        <v>461.72903442382801</v>
      </c>
      <c r="G65">
        <v>460.2685546875</v>
      </c>
      <c r="I65" s="7">
        <f t="shared" si="0"/>
        <v>857.98947143555199</v>
      </c>
      <c r="J65" s="7">
        <f t="shared" si="0"/>
        <v>330.32244873046898</v>
      </c>
      <c r="K65" s="7">
        <f t="shared" si="1"/>
        <v>626.76375732422366</v>
      </c>
      <c r="L65" s="8">
        <f t="shared" si="2"/>
        <v>1.8974301012028398</v>
      </c>
      <c r="M65" s="8">
        <f t="shared" si="5"/>
        <v>2.1350106708621208</v>
      </c>
      <c r="P65" s="6">
        <f t="shared" si="4"/>
        <v>-0.15691554108992573</v>
      </c>
      <c r="R65" s="29"/>
      <c r="S65" s="29"/>
      <c r="T65" s="29"/>
      <c r="U65" s="18">
        <v>13</v>
      </c>
      <c r="V65" s="20">
        <f t="shared" si="6"/>
        <v>2.0052291670538551</v>
      </c>
    </row>
    <row r="66" spans="1:22" x14ac:dyDescent="0.15">
      <c r="A66" s="6">
        <v>32.5</v>
      </c>
      <c r="B66" s="6">
        <v>64</v>
      </c>
      <c r="D66">
        <v>1314.01940917969</v>
      </c>
      <c r="E66">
        <v>789.343994140625</v>
      </c>
      <c r="F66">
        <v>461.930908203125</v>
      </c>
      <c r="G66">
        <v>460.32290649414102</v>
      </c>
      <c r="I66" s="7">
        <f t="shared" ref="I66:J129" si="7">D66-F66</f>
        <v>852.088500976565</v>
      </c>
      <c r="J66" s="7">
        <f t="shared" si="7"/>
        <v>329.02108764648398</v>
      </c>
      <c r="K66" s="7">
        <f t="shared" ref="K66:K129" si="8">I66-0.7*J66</f>
        <v>621.77373962402623</v>
      </c>
      <c r="L66" s="8">
        <f t="shared" ref="L66:L129" si="9">K66/J66</f>
        <v>1.8897686591203835</v>
      </c>
      <c r="M66" s="8">
        <f t="shared" si="5"/>
        <v>2.1310614251805906</v>
      </c>
      <c r="P66" s="6">
        <f t="shared" si="4"/>
        <v>-0.3416007398626259</v>
      </c>
      <c r="U66" s="18">
        <v>13.5</v>
      </c>
      <c r="V66" s="20">
        <f t="shared" si="6"/>
        <v>1.987039189184215</v>
      </c>
    </row>
    <row r="67" spans="1:22" x14ac:dyDescent="0.15">
      <c r="A67" s="6">
        <v>33</v>
      </c>
      <c r="B67" s="6">
        <v>65</v>
      </c>
      <c r="D67">
        <v>1301.83374023438</v>
      </c>
      <c r="E67">
        <v>784.493408203125</v>
      </c>
      <c r="F67">
        <v>462.2138671875</v>
      </c>
      <c r="G67">
        <v>460.66656494140602</v>
      </c>
      <c r="I67" s="7">
        <f t="shared" si="7"/>
        <v>839.61987304688</v>
      </c>
      <c r="J67" s="7">
        <f t="shared" si="7"/>
        <v>323.82684326171898</v>
      </c>
      <c r="K67" s="7">
        <f t="shared" si="8"/>
        <v>612.94108276367672</v>
      </c>
      <c r="L67" s="8">
        <f t="shared" si="9"/>
        <v>1.892805045405991</v>
      </c>
      <c r="M67" s="8">
        <f t="shared" si="5"/>
        <v>2.1378100078671243</v>
      </c>
      <c r="P67" s="6">
        <f t="shared" si="4"/>
        <v>-2.6005450178458758E-2</v>
      </c>
      <c r="U67" s="18">
        <v>14</v>
      </c>
      <c r="V67" s="20">
        <f t="shared" si="6"/>
        <v>1.9928765134704791</v>
      </c>
    </row>
    <row r="68" spans="1:22" x14ac:dyDescent="0.15">
      <c r="A68" s="6">
        <v>33.5</v>
      </c>
      <c r="B68" s="6">
        <v>66</v>
      </c>
      <c r="D68">
        <v>1306.12487792969</v>
      </c>
      <c r="E68">
        <v>786.80889892578102</v>
      </c>
      <c r="F68">
        <v>462.58215332031301</v>
      </c>
      <c r="G68">
        <v>461.06848144531301</v>
      </c>
      <c r="I68" s="7">
        <f t="shared" si="7"/>
        <v>843.54272460937705</v>
      </c>
      <c r="J68" s="7">
        <f t="shared" si="7"/>
        <v>325.74041748046801</v>
      </c>
      <c r="K68" s="7">
        <f t="shared" si="8"/>
        <v>615.52443237304942</v>
      </c>
      <c r="L68" s="8">
        <f t="shared" si="9"/>
        <v>1.8896163918926561</v>
      </c>
      <c r="M68" s="8">
        <f t="shared" si="5"/>
        <v>2.1383335507547159</v>
      </c>
      <c r="P68" s="6">
        <f t="shared" si="4"/>
        <v>-1.5221361336806402E-3</v>
      </c>
      <c r="U68" s="18">
        <v>14.5</v>
      </c>
      <c r="V68" s="20">
        <f t="shared" si="6"/>
        <v>1.9919012637058469</v>
      </c>
    </row>
    <row r="69" spans="1:22" x14ac:dyDescent="0.15">
      <c r="A69" s="6">
        <v>34</v>
      </c>
      <c r="B69" s="6">
        <v>67</v>
      </c>
      <c r="D69">
        <v>1272.4404296875</v>
      </c>
      <c r="E69">
        <v>773.54406738281295</v>
      </c>
      <c r="F69">
        <v>462.088623046875</v>
      </c>
      <c r="G69">
        <v>460.7509765625</v>
      </c>
      <c r="I69" s="7">
        <f t="shared" si="7"/>
        <v>810.351806640625</v>
      </c>
      <c r="J69" s="7">
        <f t="shared" si="7"/>
        <v>312.79309082031295</v>
      </c>
      <c r="K69" s="7">
        <f t="shared" si="8"/>
        <v>591.39664306640589</v>
      </c>
      <c r="L69" s="8">
        <f t="shared" si="9"/>
        <v>1.8906959917670927</v>
      </c>
      <c r="M69" s="8">
        <f t="shared" si="5"/>
        <v>2.1431253470300784</v>
      </c>
      <c r="P69" s="6">
        <f t="shared" si="4"/>
        <v>0.2225646690333031</v>
      </c>
      <c r="U69" s="18">
        <v>15</v>
      </c>
      <c r="V69" s="20">
        <f t="shared" si="6"/>
        <v>1.9922908599311588</v>
      </c>
    </row>
    <row r="70" spans="1:22" x14ac:dyDescent="0.15">
      <c r="A70" s="6">
        <v>34.5</v>
      </c>
      <c r="B70" s="6">
        <v>68</v>
      </c>
      <c r="D70">
        <v>1266.60400390625</v>
      </c>
      <c r="E70">
        <v>770.91351318359398</v>
      </c>
      <c r="F70">
        <v>462.04055786132801</v>
      </c>
      <c r="G70">
        <v>460.66687011718801</v>
      </c>
      <c r="I70" s="7">
        <f t="shared" si="7"/>
        <v>804.56344604492199</v>
      </c>
      <c r="J70" s="7">
        <f t="shared" si="7"/>
        <v>310.24664306640597</v>
      </c>
      <c r="K70" s="7">
        <f t="shared" si="8"/>
        <v>587.39079589843777</v>
      </c>
      <c r="L70" s="8">
        <f t="shared" si="9"/>
        <v>1.8933026642699602</v>
      </c>
      <c r="M70" s="8">
        <f t="shared" si="5"/>
        <v>2.1494442159338725</v>
      </c>
      <c r="P70" s="6">
        <f t="shared" ref="P70:P133" si="10">(M70-$O$2)/$O$2*100</f>
        <v>0.5180645324562505</v>
      </c>
      <c r="U70" s="18">
        <v>15.5</v>
      </c>
      <c r="V70" s="20">
        <f t="shared" si="6"/>
        <v>2.0103250290957466</v>
      </c>
    </row>
    <row r="71" spans="1:22" x14ac:dyDescent="0.15">
      <c r="A71" s="6">
        <v>35</v>
      </c>
      <c r="B71" s="6">
        <v>69</v>
      </c>
      <c r="D71">
        <v>1277.87023925781</v>
      </c>
      <c r="E71">
        <v>775.82580566406295</v>
      </c>
      <c r="F71">
        <v>462.076904296875</v>
      </c>
      <c r="G71">
        <v>460.82608032226602</v>
      </c>
      <c r="I71" s="7">
        <f t="shared" si="7"/>
        <v>815.793334960935</v>
      </c>
      <c r="J71" s="7">
        <f t="shared" si="7"/>
        <v>314.99972534179693</v>
      </c>
      <c r="K71" s="7">
        <f t="shared" si="8"/>
        <v>595.2935272216771</v>
      </c>
      <c r="L71" s="8">
        <f t="shared" si="9"/>
        <v>1.8898223691329941</v>
      </c>
      <c r="M71" s="8">
        <f t="shared" si="5"/>
        <v>2.1496761171978322</v>
      </c>
      <c r="P71" s="6">
        <f t="shared" si="10"/>
        <v>0.52890932016605374</v>
      </c>
      <c r="U71" s="18">
        <v>16</v>
      </c>
      <c r="V71" s="20">
        <f t="shared" si="6"/>
        <v>2.027426912856475</v>
      </c>
    </row>
    <row r="72" spans="1:22" x14ac:dyDescent="0.15">
      <c r="A72" s="6">
        <v>35.5</v>
      </c>
      <c r="B72" s="6">
        <v>70</v>
      </c>
      <c r="D72">
        <v>1318.76428222656</v>
      </c>
      <c r="E72">
        <v>791.379150390625</v>
      </c>
      <c r="F72">
        <v>461.25231933593801</v>
      </c>
      <c r="G72">
        <v>459.86001586914102</v>
      </c>
      <c r="I72" s="7">
        <f t="shared" si="7"/>
        <v>857.51196289062204</v>
      </c>
      <c r="J72" s="7">
        <f t="shared" si="7"/>
        <v>331.51913452148398</v>
      </c>
      <c r="K72" s="7">
        <f t="shared" si="8"/>
        <v>625.4485687255833</v>
      </c>
      <c r="L72" s="8">
        <f t="shared" si="9"/>
        <v>1.8866137836307948</v>
      </c>
      <c r="M72" s="8">
        <f t="shared" si="5"/>
        <v>2.1501797280965596</v>
      </c>
      <c r="P72" s="6">
        <f t="shared" si="10"/>
        <v>0.55246052118921007</v>
      </c>
      <c r="U72" s="18">
        <v>16.5</v>
      </c>
      <c r="V72" s="20">
        <f t="shared" si="6"/>
        <v>2.0406556725625422</v>
      </c>
    </row>
    <row r="73" spans="1:22" x14ac:dyDescent="0.15">
      <c r="A73" s="6">
        <v>36</v>
      </c>
      <c r="B73" s="6">
        <v>71</v>
      </c>
      <c r="D73">
        <v>1352.32202148438</v>
      </c>
      <c r="E73">
        <v>806.629638671875</v>
      </c>
      <c r="F73">
        <v>462.60467529296898</v>
      </c>
      <c r="G73">
        <v>461.27667236328102</v>
      </c>
      <c r="I73" s="7">
        <f t="shared" si="7"/>
        <v>889.71734619141102</v>
      </c>
      <c r="J73" s="7">
        <f t="shared" si="7"/>
        <v>345.35296630859398</v>
      </c>
      <c r="K73" s="7">
        <f t="shared" si="8"/>
        <v>647.97026977539531</v>
      </c>
      <c r="L73" s="8">
        <f t="shared" si="9"/>
        <v>1.876255115748432</v>
      </c>
      <c r="M73" s="8">
        <f t="shared" si="5"/>
        <v>2.1435332566151226</v>
      </c>
      <c r="P73" s="6">
        <f t="shared" si="10"/>
        <v>0.24164042903160013</v>
      </c>
      <c r="U73" s="18">
        <v>17</v>
      </c>
      <c r="V73" s="20">
        <f t="shared" si="6"/>
        <v>2.0413305829832193</v>
      </c>
    </row>
    <row r="74" spans="1:22" x14ac:dyDescent="0.15">
      <c r="A74" s="6">
        <v>36.5</v>
      </c>
      <c r="B74" s="6">
        <v>72</v>
      </c>
      <c r="D74">
        <v>1386.18371582031</v>
      </c>
      <c r="E74">
        <v>818.09875488281295</v>
      </c>
      <c r="F74">
        <v>462.03363037109398</v>
      </c>
      <c r="G74">
        <v>460.53500366210898</v>
      </c>
      <c r="I74" s="7">
        <f t="shared" si="7"/>
        <v>924.15008544921602</v>
      </c>
      <c r="J74" s="7">
        <f t="shared" si="7"/>
        <v>357.56375122070398</v>
      </c>
      <c r="K74" s="7">
        <f t="shared" si="8"/>
        <v>673.85545959472324</v>
      </c>
      <c r="L74" s="8">
        <f t="shared" si="9"/>
        <v>1.884574309599941</v>
      </c>
      <c r="M74" s="8">
        <f t="shared" si="5"/>
        <v>2.1555646468675582</v>
      </c>
      <c r="P74" s="6">
        <f t="shared" si="10"/>
        <v>0.80428450829841158</v>
      </c>
      <c r="U74" s="18">
        <v>17.5</v>
      </c>
      <c r="V74" s="20">
        <f t="shared" si="6"/>
        <v>2.0539290777759036</v>
      </c>
    </row>
    <row r="75" spans="1:22" x14ac:dyDescent="0.15">
      <c r="A75" s="6">
        <v>37</v>
      </c>
      <c r="B75" s="6">
        <v>73</v>
      </c>
      <c r="D75">
        <v>1390.48901367188</v>
      </c>
      <c r="E75">
        <v>820.48138427734398</v>
      </c>
      <c r="F75">
        <v>461.59567260742199</v>
      </c>
      <c r="G75">
        <v>460.00991821289102</v>
      </c>
      <c r="I75" s="7">
        <f t="shared" si="7"/>
        <v>928.89334106445801</v>
      </c>
      <c r="J75" s="7">
        <f t="shared" si="7"/>
        <v>360.47146606445295</v>
      </c>
      <c r="K75" s="7">
        <f t="shared" si="8"/>
        <v>676.56331481934103</v>
      </c>
      <c r="L75" s="8">
        <f t="shared" si="9"/>
        <v>1.876884520724784</v>
      </c>
      <c r="M75" s="8">
        <f t="shared" si="5"/>
        <v>2.1515870543933273</v>
      </c>
      <c r="P75" s="6">
        <f t="shared" si="10"/>
        <v>0.61827368092048662</v>
      </c>
      <c r="U75" s="18">
        <v>18</v>
      </c>
      <c r="V75" s="20">
        <f t="shared" si="6"/>
        <v>2.0513707726382853</v>
      </c>
    </row>
    <row r="76" spans="1:22" x14ac:dyDescent="0.15">
      <c r="A76" s="6">
        <v>37.5</v>
      </c>
      <c r="B76" s="6">
        <v>74</v>
      </c>
      <c r="D76">
        <v>1372.34484863281</v>
      </c>
      <c r="E76">
        <v>814.37194824218795</v>
      </c>
      <c r="F76">
        <v>462.70471191406301</v>
      </c>
      <c r="G76">
        <v>461.26614379882801</v>
      </c>
      <c r="I76" s="7">
        <f t="shared" si="7"/>
        <v>909.64013671874704</v>
      </c>
      <c r="J76" s="7">
        <f t="shared" si="7"/>
        <v>353.10580444335994</v>
      </c>
      <c r="K76" s="7">
        <f t="shared" si="8"/>
        <v>662.46607360839516</v>
      </c>
      <c r="L76" s="8">
        <f t="shared" si="9"/>
        <v>1.8761121037155259</v>
      </c>
      <c r="M76" s="8">
        <f t="shared" si="5"/>
        <v>2.1545268337849954</v>
      </c>
      <c r="P76" s="6">
        <f t="shared" si="10"/>
        <v>0.7557515146843623</v>
      </c>
      <c r="U76" s="18">
        <v>18.5</v>
      </c>
      <c r="V76" s="20">
        <f t="shared" si="6"/>
        <v>2.0465089024115435</v>
      </c>
    </row>
    <row r="77" spans="1:22" x14ac:dyDescent="0.15">
      <c r="A77" s="6">
        <v>38</v>
      </c>
      <c r="B77" s="6">
        <v>75</v>
      </c>
      <c r="D77">
        <v>1377.99890136719</v>
      </c>
      <c r="E77">
        <v>817.49963378906295</v>
      </c>
      <c r="F77">
        <v>461.97296142578102</v>
      </c>
      <c r="G77">
        <v>460.448486328125</v>
      </c>
      <c r="I77" s="7">
        <f t="shared" si="7"/>
        <v>916.02593994140898</v>
      </c>
      <c r="J77" s="7">
        <f t="shared" si="7"/>
        <v>357.05114746093795</v>
      </c>
      <c r="K77" s="7">
        <f t="shared" si="8"/>
        <v>666.09013671875243</v>
      </c>
      <c r="L77" s="8">
        <f t="shared" si="9"/>
        <v>1.8655314272351524</v>
      </c>
      <c r="M77" s="8">
        <f t="shared" si="5"/>
        <v>2.1476583537055483</v>
      </c>
      <c r="P77" s="6">
        <f t="shared" si="10"/>
        <v>0.43454926214495404</v>
      </c>
      <c r="U77" s="18">
        <v>19</v>
      </c>
      <c r="V77" s="20">
        <f t="shared" si="6"/>
        <v>2.0252148878861256</v>
      </c>
    </row>
    <row r="78" spans="1:22" x14ac:dyDescent="0.15">
      <c r="A78" s="6">
        <v>38.5</v>
      </c>
      <c r="B78" s="6">
        <v>76</v>
      </c>
      <c r="D78">
        <v>1344.66394042969</v>
      </c>
      <c r="E78">
        <v>804.91485595703102</v>
      </c>
      <c r="F78">
        <v>461.75787353515602</v>
      </c>
      <c r="G78">
        <v>460.38479614257801</v>
      </c>
      <c r="I78" s="7">
        <f t="shared" si="7"/>
        <v>882.90606689453398</v>
      </c>
      <c r="J78" s="7">
        <f t="shared" si="7"/>
        <v>344.53005981445301</v>
      </c>
      <c r="K78" s="7">
        <f t="shared" si="8"/>
        <v>641.73502502441693</v>
      </c>
      <c r="L78" s="8">
        <f t="shared" si="9"/>
        <v>1.8626387066777974</v>
      </c>
      <c r="M78" s="8">
        <f t="shared" si="5"/>
        <v>2.1484778295491198</v>
      </c>
      <c r="P78" s="6">
        <f t="shared" si="10"/>
        <v>0.47287178529595697</v>
      </c>
      <c r="U78" s="18">
        <v>19.5</v>
      </c>
      <c r="V78" s="20">
        <f t="shared" si="6"/>
        <v>1.9856202638852385</v>
      </c>
    </row>
    <row r="79" spans="1:22" x14ac:dyDescent="0.15">
      <c r="A79" s="6">
        <v>39</v>
      </c>
      <c r="B79" s="6">
        <v>77</v>
      </c>
      <c r="D79">
        <v>1356.22900390625</v>
      </c>
      <c r="E79">
        <v>809.32086181640602</v>
      </c>
      <c r="F79">
        <v>462.11926269531301</v>
      </c>
      <c r="G79">
        <v>460.7431640625</v>
      </c>
      <c r="I79" s="7">
        <f t="shared" si="7"/>
        <v>894.10974121093705</v>
      </c>
      <c r="J79" s="7">
        <f t="shared" si="7"/>
        <v>348.57769775390602</v>
      </c>
      <c r="K79" s="7">
        <f t="shared" si="8"/>
        <v>650.10535278320287</v>
      </c>
      <c r="L79" s="8">
        <f t="shared" si="9"/>
        <v>1.8650227968462105</v>
      </c>
      <c r="M79" s="8">
        <f t="shared" si="5"/>
        <v>2.1545741161184591</v>
      </c>
      <c r="P79" s="6">
        <f t="shared" si="10"/>
        <v>0.75796265773758043</v>
      </c>
      <c r="U79" s="18">
        <v>20</v>
      </c>
      <c r="V79" s="20">
        <f t="shared" si="6"/>
        <v>1.9776950671914815</v>
      </c>
    </row>
    <row r="80" spans="1:22" x14ac:dyDescent="0.15">
      <c r="A80" s="6">
        <v>39.5</v>
      </c>
      <c r="B80" s="6">
        <v>78</v>
      </c>
      <c r="D80">
        <v>1350.35363769531</v>
      </c>
      <c r="E80">
        <v>809.872314453125</v>
      </c>
      <c r="F80">
        <v>461.34393310546898</v>
      </c>
      <c r="G80">
        <v>460.12075805664102</v>
      </c>
      <c r="I80" s="7">
        <f t="shared" si="7"/>
        <v>889.00970458984102</v>
      </c>
      <c r="J80" s="7">
        <f t="shared" si="7"/>
        <v>349.75155639648398</v>
      </c>
      <c r="K80" s="7">
        <f t="shared" si="8"/>
        <v>644.18361511230228</v>
      </c>
      <c r="L80" s="8">
        <f t="shared" si="9"/>
        <v>1.8418320185601844</v>
      </c>
      <c r="M80" s="8">
        <f t="shared" si="5"/>
        <v>2.1350955342333591</v>
      </c>
      <c r="P80" s="6">
        <f t="shared" si="10"/>
        <v>-0.15294693294306935</v>
      </c>
      <c r="U80" s="18">
        <v>20.5</v>
      </c>
      <c r="V80" s="20">
        <f t="shared" si="6"/>
        <v>1.973995420603835</v>
      </c>
    </row>
    <row r="81" spans="1:22" x14ac:dyDescent="0.15">
      <c r="A81" s="6">
        <v>40</v>
      </c>
      <c r="B81" s="6">
        <v>79</v>
      </c>
      <c r="D81">
        <v>1368.03100585938</v>
      </c>
      <c r="E81">
        <v>816.77398681640602</v>
      </c>
      <c r="F81">
        <v>461.91857910156301</v>
      </c>
      <c r="G81">
        <v>460.84109497070301</v>
      </c>
      <c r="I81" s="7">
        <f t="shared" si="7"/>
        <v>906.11242675781705</v>
      </c>
      <c r="J81" s="7">
        <f t="shared" si="7"/>
        <v>355.93289184570301</v>
      </c>
      <c r="K81" s="7">
        <f t="shared" si="8"/>
        <v>656.95940246582495</v>
      </c>
      <c r="L81" s="8">
        <f t="shared" si="9"/>
        <v>1.845739513027689</v>
      </c>
      <c r="M81" s="8">
        <f t="shared" si="5"/>
        <v>2.14271522510179</v>
      </c>
      <c r="P81" s="6">
        <f t="shared" si="10"/>
        <v>0.20338544951773388</v>
      </c>
      <c r="U81" s="18">
        <v>21</v>
      </c>
      <c r="V81" s="20">
        <f t="shared" si="6"/>
        <v>1.9776297273278856</v>
      </c>
    </row>
    <row r="82" spans="1:22" x14ac:dyDescent="0.15">
      <c r="A82" s="6">
        <v>40.5</v>
      </c>
      <c r="B82" s="6">
        <v>80</v>
      </c>
      <c r="D82">
        <v>1424.01062011719</v>
      </c>
      <c r="E82">
        <v>840.585693359375</v>
      </c>
      <c r="F82">
        <v>462.20486450195301</v>
      </c>
      <c r="G82">
        <v>460.84320068359398</v>
      </c>
      <c r="I82" s="7">
        <f t="shared" si="7"/>
        <v>961.80575561523699</v>
      </c>
      <c r="J82" s="7">
        <f t="shared" si="7"/>
        <v>379.74249267578102</v>
      </c>
      <c r="K82" s="7">
        <f t="shared" si="8"/>
        <v>695.98601074219027</v>
      </c>
      <c r="L82" s="8">
        <f t="shared" si="9"/>
        <v>1.8327841212555942</v>
      </c>
      <c r="M82" s="8">
        <f t="shared" si="5"/>
        <v>2.1334720297306213</v>
      </c>
      <c r="P82" s="6">
        <f t="shared" si="10"/>
        <v>-0.2288695966554761</v>
      </c>
      <c r="U82" s="18">
        <v>21.5</v>
      </c>
      <c r="V82" s="20">
        <f t="shared" si="6"/>
        <v>1.956309633187014</v>
      </c>
    </row>
    <row r="83" spans="1:22" x14ac:dyDescent="0.15">
      <c r="A83" s="6">
        <v>41</v>
      </c>
      <c r="B83" s="6">
        <v>81</v>
      </c>
      <c r="D83">
        <v>1437.76086425781</v>
      </c>
      <c r="E83">
        <v>845.88482666015602</v>
      </c>
      <c r="F83">
        <v>461.31512451171898</v>
      </c>
      <c r="G83">
        <v>460.09161376953102</v>
      </c>
      <c r="I83" s="7">
        <f t="shared" si="7"/>
        <v>976.44573974609102</v>
      </c>
      <c r="J83" s="7">
        <f t="shared" si="7"/>
        <v>385.793212890625</v>
      </c>
      <c r="K83" s="7">
        <f t="shared" si="8"/>
        <v>706.39049072265357</v>
      </c>
      <c r="L83" s="8">
        <f t="shared" si="9"/>
        <v>1.8310080818423315</v>
      </c>
      <c r="M83" s="8">
        <f t="shared" si="5"/>
        <v>2.1354081867182853</v>
      </c>
      <c r="P83" s="6">
        <f t="shared" si="10"/>
        <v>-0.13832584046573412</v>
      </c>
      <c r="U83" s="18">
        <v>22</v>
      </c>
      <c r="V83" s="20">
        <f t="shared" si="6"/>
        <v>1.9612032603890701</v>
      </c>
    </row>
    <row r="84" spans="1:22" x14ac:dyDescent="0.15">
      <c r="A84" s="6">
        <v>41.5</v>
      </c>
      <c r="B84" s="6">
        <v>82</v>
      </c>
      <c r="D84">
        <v>1379.60424804688</v>
      </c>
      <c r="E84">
        <v>826.51165771484398</v>
      </c>
      <c r="F84">
        <v>462.05886840820301</v>
      </c>
      <c r="G84">
        <v>460.75909423828102</v>
      </c>
      <c r="I84" s="7">
        <f t="shared" si="7"/>
        <v>917.54537963867699</v>
      </c>
      <c r="J84" s="7">
        <f t="shared" si="7"/>
        <v>365.75256347656295</v>
      </c>
      <c r="K84" s="7">
        <f t="shared" si="8"/>
        <v>661.5185852050829</v>
      </c>
      <c r="L84" s="8">
        <f t="shared" si="9"/>
        <v>1.8086505776396897</v>
      </c>
      <c r="M84" s="8">
        <f t="shared" si="5"/>
        <v>2.1167628789165693</v>
      </c>
      <c r="P84" s="6">
        <f t="shared" si="10"/>
        <v>-1.0102676377670927</v>
      </c>
      <c r="U84" s="18">
        <v>65</v>
      </c>
      <c r="V84" s="20">
        <f t="shared" ref="V84:V104" si="11">L131</f>
        <v>1.6440142088085243</v>
      </c>
    </row>
    <row r="85" spans="1:22" x14ac:dyDescent="0.15">
      <c r="A85" s="6">
        <v>42</v>
      </c>
      <c r="B85" s="6">
        <v>83</v>
      </c>
      <c r="D85">
        <v>1375.58203125</v>
      </c>
      <c r="E85">
        <v>825.99493408203102</v>
      </c>
      <c r="F85">
        <v>462.08142089843801</v>
      </c>
      <c r="G85">
        <v>460.59207153320301</v>
      </c>
      <c r="I85" s="7">
        <f t="shared" si="7"/>
        <v>913.50061035156205</v>
      </c>
      <c r="J85" s="7">
        <f t="shared" si="7"/>
        <v>365.40286254882801</v>
      </c>
      <c r="K85" s="7">
        <f t="shared" si="8"/>
        <v>657.71860656738249</v>
      </c>
      <c r="L85" s="8">
        <f t="shared" si="9"/>
        <v>1.7999820854700965</v>
      </c>
      <c r="M85" s="8">
        <f t="shared" si="5"/>
        <v>2.1118065831479025</v>
      </c>
      <c r="P85" s="6">
        <f t="shared" si="10"/>
        <v>-1.2420472086085448</v>
      </c>
      <c r="U85" s="18">
        <v>65.5</v>
      </c>
      <c r="V85" s="20">
        <f t="shared" si="11"/>
        <v>1.6472293237210913</v>
      </c>
    </row>
    <row r="86" spans="1:22" x14ac:dyDescent="0.15">
      <c r="A86" s="6">
        <v>42.5</v>
      </c>
      <c r="B86" s="6">
        <v>84</v>
      </c>
      <c r="D86">
        <v>1348.77978515625</v>
      </c>
      <c r="E86">
        <v>816.29425048828102</v>
      </c>
      <c r="F86">
        <v>461.30099487304699</v>
      </c>
      <c r="G86">
        <v>460.28506469726602</v>
      </c>
      <c r="I86" s="7">
        <f t="shared" si="7"/>
        <v>887.47879028320301</v>
      </c>
      <c r="J86" s="7">
        <f t="shared" si="7"/>
        <v>356.009185791015</v>
      </c>
      <c r="K86" s="7">
        <f t="shared" si="8"/>
        <v>638.27236022949251</v>
      </c>
      <c r="L86" s="8">
        <f t="shared" si="9"/>
        <v>1.792853627670641</v>
      </c>
      <c r="M86" s="8">
        <f t="shared" si="5"/>
        <v>2.1083903217493734</v>
      </c>
      <c r="P86" s="6">
        <f t="shared" si="10"/>
        <v>-1.4018075695295165</v>
      </c>
      <c r="U86" s="18">
        <v>66</v>
      </c>
      <c r="V86" s="20">
        <f t="shared" si="11"/>
        <v>1.6327522953003577</v>
      </c>
    </row>
    <row r="87" spans="1:22" x14ac:dyDescent="0.15">
      <c r="A87" s="6">
        <v>43</v>
      </c>
      <c r="B87" s="6">
        <v>85</v>
      </c>
      <c r="C87" s="6" t="s">
        <v>10</v>
      </c>
      <c r="D87">
        <v>1326.56701660156</v>
      </c>
      <c r="E87">
        <v>809.36456298828102</v>
      </c>
      <c r="F87">
        <v>461.98739624023398</v>
      </c>
      <c r="G87">
        <v>460.49114990234398</v>
      </c>
      <c r="I87" s="7">
        <f t="shared" si="7"/>
        <v>864.57962036132608</v>
      </c>
      <c r="J87" s="7">
        <f t="shared" si="7"/>
        <v>348.87341308593705</v>
      </c>
      <c r="K87" s="7">
        <f t="shared" si="8"/>
        <v>620.36823120117015</v>
      </c>
      <c r="L87" s="8">
        <f t="shared" si="9"/>
        <v>1.7782043799604659</v>
      </c>
      <c r="M87" s="8">
        <f t="shared" si="5"/>
        <v>2.0974532704401243</v>
      </c>
      <c r="P87" s="6">
        <f t="shared" si="10"/>
        <v>-1.9132752415668832</v>
      </c>
      <c r="U87" s="18">
        <v>66.5</v>
      </c>
      <c r="V87" s="20">
        <f t="shared" si="11"/>
        <v>1.6258242431434156</v>
      </c>
    </row>
    <row r="88" spans="1:22" x14ac:dyDescent="0.15">
      <c r="A88" s="6">
        <v>43.5</v>
      </c>
      <c r="B88" s="6">
        <v>86</v>
      </c>
      <c r="D88">
        <v>1307.21166992188</v>
      </c>
      <c r="E88">
        <v>800.858642578125</v>
      </c>
      <c r="F88">
        <v>461.33822631835898</v>
      </c>
      <c r="G88">
        <v>459.64825439453102</v>
      </c>
      <c r="I88" s="7">
        <f t="shared" si="7"/>
        <v>845.87344360352108</v>
      </c>
      <c r="J88" s="7">
        <f t="shared" si="7"/>
        <v>341.21038818359398</v>
      </c>
      <c r="K88" s="7">
        <f t="shared" si="8"/>
        <v>607.02617187500528</v>
      </c>
      <c r="L88" s="8">
        <f t="shared" si="9"/>
        <v>1.7790377810782967</v>
      </c>
      <c r="M88" s="8">
        <f t="shared" ref="M88:M151" si="12">L88+ABS($N$2)*A88</f>
        <v>2.1019988679588817</v>
      </c>
      <c r="P88" s="6">
        <f t="shared" si="10"/>
        <v>-1.7007018417354709</v>
      </c>
      <c r="U88" s="18">
        <v>67</v>
      </c>
      <c r="V88" s="20">
        <f t="shared" si="11"/>
        <v>1.6166062506906218</v>
      </c>
    </row>
    <row r="89" spans="1:22" x14ac:dyDescent="0.15">
      <c r="A89" s="6">
        <v>44</v>
      </c>
      <c r="B89" s="6">
        <v>87</v>
      </c>
      <c r="D89">
        <v>1287.98864746094</v>
      </c>
      <c r="E89">
        <v>793.11706542968795</v>
      </c>
      <c r="F89">
        <v>461.32232666015602</v>
      </c>
      <c r="G89">
        <v>460.037841796875</v>
      </c>
      <c r="I89" s="7">
        <f t="shared" si="7"/>
        <v>826.66632080078398</v>
      </c>
      <c r="J89" s="7">
        <f t="shared" si="7"/>
        <v>333.07922363281295</v>
      </c>
      <c r="K89" s="7">
        <f t="shared" si="8"/>
        <v>593.51086425781489</v>
      </c>
      <c r="L89" s="8">
        <f t="shared" si="9"/>
        <v>1.781890980123402</v>
      </c>
      <c r="M89" s="8">
        <f t="shared" si="12"/>
        <v>2.1085642634049129</v>
      </c>
      <c r="P89" s="6">
        <f t="shared" si="10"/>
        <v>-1.3936732441877409</v>
      </c>
      <c r="U89" s="18">
        <v>67.5</v>
      </c>
      <c r="V89" s="20">
        <f t="shared" si="11"/>
        <v>1.6316810268521913</v>
      </c>
    </row>
    <row r="90" spans="1:22" x14ac:dyDescent="0.15">
      <c r="A90" s="6">
        <v>44.5</v>
      </c>
      <c r="B90" s="6">
        <v>88</v>
      </c>
      <c r="D90">
        <v>1290.79040527344</v>
      </c>
      <c r="E90">
        <v>794.86492919921898</v>
      </c>
      <c r="F90">
        <v>462.16189575195301</v>
      </c>
      <c r="G90">
        <v>460.58126831054699</v>
      </c>
      <c r="I90" s="7">
        <f t="shared" si="7"/>
        <v>828.62850952148699</v>
      </c>
      <c r="J90" s="7">
        <f t="shared" si="7"/>
        <v>334.28366088867199</v>
      </c>
      <c r="K90" s="7">
        <f t="shared" si="8"/>
        <v>594.62994689941661</v>
      </c>
      <c r="L90" s="8">
        <f t="shared" si="9"/>
        <v>1.7788184601025083</v>
      </c>
      <c r="M90" s="8">
        <f t="shared" si="12"/>
        <v>2.1092039397849458</v>
      </c>
      <c r="P90" s="6">
        <f t="shared" si="10"/>
        <v>-1.3637589848776421</v>
      </c>
      <c r="U90" s="18">
        <v>68</v>
      </c>
      <c r="V90" s="20">
        <f t="shared" si="11"/>
        <v>1.6164242738195593</v>
      </c>
    </row>
    <row r="91" spans="1:22" x14ac:dyDescent="0.15">
      <c r="A91" s="6">
        <v>45</v>
      </c>
      <c r="B91" s="6">
        <v>89</v>
      </c>
      <c r="D91">
        <v>1319.07189941406</v>
      </c>
      <c r="E91">
        <v>806.85888671875</v>
      </c>
      <c r="F91">
        <v>461.22979736328102</v>
      </c>
      <c r="G91">
        <v>459.93991088867199</v>
      </c>
      <c r="I91" s="7">
        <f t="shared" si="7"/>
        <v>857.84210205077898</v>
      </c>
      <c r="J91" s="7">
        <f t="shared" si="7"/>
        <v>346.91897583007801</v>
      </c>
      <c r="K91" s="7">
        <f t="shared" si="8"/>
        <v>614.99881896972443</v>
      </c>
      <c r="L91" s="8">
        <f t="shared" si="9"/>
        <v>1.7727448246329216</v>
      </c>
      <c r="M91" s="8">
        <f t="shared" si="12"/>
        <v>2.1068425007162852</v>
      </c>
      <c r="P91" s="6">
        <f t="shared" si="10"/>
        <v>-1.4741909202279437</v>
      </c>
      <c r="U91" s="18">
        <v>68.5</v>
      </c>
      <c r="V91" s="20">
        <f t="shared" si="11"/>
        <v>1.6140531714588384</v>
      </c>
    </row>
    <row r="92" spans="1:22" x14ac:dyDescent="0.15">
      <c r="A92" s="6">
        <v>45.5</v>
      </c>
      <c r="B92" s="6">
        <v>90</v>
      </c>
      <c r="D92">
        <v>1332.95031738281</v>
      </c>
      <c r="E92">
        <v>810.67639160156295</v>
      </c>
      <c r="F92">
        <v>461.74136352539102</v>
      </c>
      <c r="G92">
        <v>460.32833862304699</v>
      </c>
      <c r="I92" s="7">
        <f t="shared" si="7"/>
        <v>871.20895385741892</v>
      </c>
      <c r="J92" s="7">
        <f t="shared" si="7"/>
        <v>350.34805297851597</v>
      </c>
      <c r="K92" s="7">
        <f t="shared" si="8"/>
        <v>625.96531677245775</v>
      </c>
      <c r="L92" s="8">
        <f t="shared" si="9"/>
        <v>1.7866955773002202</v>
      </c>
      <c r="M92" s="8">
        <f t="shared" si="12"/>
        <v>2.1245054497845102</v>
      </c>
      <c r="P92" s="6">
        <f t="shared" si="10"/>
        <v>-0.64818881181688914</v>
      </c>
      <c r="U92" s="18">
        <v>69</v>
      </c>
      <c r="V92" s="20">
        <f t="shared" si="11"/>
        <v>1.6042519766680234</v>
      </c>
    </row>
    <row r="93" spans="1:22" x14ac:dyDescent="0.15">
      <c r="A93" s="6">
        <v>46</v>
      </c>
      <c r="B93" s="6">
        <v>91</v>
      </c>
      <c r="D93">
        <v>1331.5546875</v>
      </c>
      <c r="E93">
        <v>810.502685546875</v>
      </c>
      <c r="F93">
        <v>461.12045288085898</v>
      </c>
      <c r="G93">
        <v>460.08142089843801</v>
      </c>
      <c r="I93" s="7">
        <f t="shared" si="7"/>
        <v>870.43423461914108</v>
      </c>
      <c r="J93" s="7">
        <f t="shared" si="7"/>
        <v>350.42126464843699</v>
      </c>
      <c r="K93" s="7">
        <f t="shared" si="8"/>
        <v>625.13934936523515</v>
      </c>
      <c r="L93" s="8">
        <f t="shared" si="9"/>
        <v>1.783965222522701</v>
      </c>
      <c r="M93" s="8">
        <f t="shared" si="12"/>
        <v>2.125487291407917</v>
      </c>
      <c r="P93" s="6">
        <f t="shared" si="10"/>
        <v>-0.60227330541265167</v>
      </c>
      <c r="U93" s="18">
        <v>69.5</v>
      </c>
      <c r="V93" s="20">
        <f t="shared" si="11"/>
        <v>1.5979627192568138</v>
      </c>
    </row>
    <row r="94" spans="1:22" x14ac:dyDescent="0.15">
      <c r="A94" s="6">
        <v>46.5</v>
      </c>
      <c r="B94" s="6">
        <v>92</v>
      </c>
      <c r="D94">
        <v>1329.8154296875</v>
      </c>
      <c r="E94">
        <v>811.313232421875</v>
      </c>
      <c r="F94">
        <v>462.179931640625</v>
      </c>
      <c r="G94">
        <v>460.87472534179699</v>
      </c>
      <c r="I94" s="7">
        <f t="shared" si="7"/>
        <v>867.635498046875</v>
      </c>
      <c r="J94" s="7">
        <f t="shared" si="7"/>
        <v>350.43850708007801</v>
      </c>
      <c r="K94" s="7">
        <f t="shared" si="8"/>
        <v>622.3285430908204</v>
      </c>
      <c r="L94" s="8">
        <f t="shared" si="9"/>
        <v>1.7758566211121694</v>
      </c>
      <c r="M94" s="8">
        <f t="shared" si="12"/>
        <v>2.1210908863983118</v>
      </c>
      <c r="P94" s="6">
        <f t="shared" si="10"/>
        <v>-0.8078697657396362</v>
      </c>
      <c r="U94" s="18">
        <v>70</v>
      </c>
      <c r="V94" s="20">
        <f t="shared" si="11"/>
        <v>1.5987734055620297</v>
      </c>
    </row>
    <row r="95" spans="1:22" x14ac:dyDescent="0.15">
      <c r="A95" s="6">
        <v>47</v>
      </c>
      <c r="B95" s="6">
        <v>93</v>
      </c>
      <c r="D95">
        <v>1330.85266113281</v>
      </c>
      <c r="E95">
        <v>811.89196777343795</v>
      </c>
      <c r="F95">
        <v>461.470703125</v>
      </c>
      <c r="G95">
        <v>460.30578613281301</v>
      </c>
      <c r="I95" s="7">
        <f t="shared" si="7"/>
        <v>869.38195800781</v>
      </c>
      <c r="J95" s="7">
        <f t="shared" si="7"/>
        <v>351.58618164062494</v>
      </c>
      <c r="K95" s="7">
        <f t="shared" si="8"/>
        <v>623.27163085937252</v>
      </c>
      <c r="L95" s="8">
        <f t="shared" si="9"/>
        <v>1.7727421138992654</v>
      </c>
      <c r="M95" s="8">
        <f t="shared" si="12"/>
        <v>2.1216885755863339</v>
      </c>
      <c r="P95" s="6">
        <f t="shared" si="10"/>
        <v>-0.77991902390293255</v>
      </c>
      <c r="U95" s="18">
        <v>70.5</v>
      </c>
      <c r="V95" s="20">
        <f t="shared" si="11"/>
        <v>1.6073368488126381</v>
      </c>
    </row>
    <row r="96" spans="1:22" x14ac:dyDescent="0.15">
      <c r="A96" s="6">
        <v>47.5</v>
      </c>
      <c r="B96" s="6">
        <v>94</v>
      </c>
      <c r="D96">
        <v>1403.86560058594</v>
      </c>
      <c r="E96">
        <v>840.40087890625</v>
      </c>
      <c r="F96">
        <v>461.22409057617199</v>
      </c>
      <c r="G96">
        <v>459.54010009765602</v>
      </c>
      <c r="I96" s="7">
        <f t="shared" si="7"/>
        <v>942.64151000976801</v>
      </c>
      <c r="J96" s="7">
        <f t="shared" si="7"/>
        <v>380.86077880859398</v>
      </c>
      <c r="K96" s="7">
        <f t="shared" si="8"/>
        <v>676.03896484375218</v>
      </c>
      <c r="L96" s="8">
        <f t="shared" si="9"/>
        <v>1.7750290984504431</v>
      </c>
      <c r="M96" s="8">
        <f t="shared" si="12"/>
        <v>2.127687756538438</v>
      </c>
      <c r="P96" s="6">
        <f t="shared" si="10"/>
        <v>-0.49936926428822215</v>
      </c>
      <c r="U96" s="18">
        <v>71</v>
      </c>
      <c r="V96" s="20">
        <f t="shared" si="11"/>
        <v>1.6033835314845655</v>
      </c>
    </row>
    <row r="97" spans="1:22" x14ac:dyDescent="0.15">
      <c r="A97" s="6">
        <v>48</v>
      </c>
      <c r="B97" s="6">
        <v>95</v>
      </c>
      <c r="D97">
        <v>1395.38220214844</v>
      </c>
      <c r="E97">
        <v>838.37707519531295</v>
      </c>
      <c r="F97">
        <v>461.96905517578102</v>
      </c>
      <c r="G97">
        <v>460.60559082031301</v>
      </c>
      <c r="I97" s="7">
        <f t="shared" si="7"/>
        <v>933.41314697265898</v>
      </c>
      <c r="J97" s="7">
        <f t="shared" si="7"/>
        <v>377.77148437499994</v>
      </c>
      <c r="K97" s="7">
        <f t="shared" si="8"/>
        <v>668.97310791015911</v>
      </c>
      <c r="L97" s="8">
        <f t="shared" si="9"/>
        <v>1.7708406684451967</v>
      </c>
      <c r="M97" s="8">
        <f t="shared" si="12"/>
        <v>2.1272115229341177</v>
      </c>
      <c r="P97" s="6">
        <f t="shared" si="10"/>
        <v>-0.52164017498072834</v>
      </c>
      <c r="U97" s="18">
        <v>71.5</v>
      </c>
      <c r="V97" s="20">
        <f t="shared" si="11"/>
        <v>1.6022981967784684</v>
      </c>
    </row>
    <row r="98" spans="1:22" x14ac:dyDescent="0.15">
      <c r="A98" s="6">
        <v>48.5</v>
      </c>
      <c r="B98" s="6">
        <v>96</v>
      </c>
      <c r="D98">
        <v>1395.81079101563</v>
      </c>
      <c r="E98">
        <v>838.60211181640602</v>
      </c>
      <c r="F98">
        <v>462.45809936523398</v>
      </c>
      <c r="G98">
        <v>460.88345336914102</v>
      </c>
      <c r="I98" s="7">
        <f t="shared" si="7"/>
        <v>933.35269165039608</v>
      </c>
      <c r="J98" s="7">
        <f t="shared" si="7"/>
        <v>377.718658447265</v>
      </c>
      <c r="K98" s="7">
        <f t="shared" si="8"/>
        <v>668.9496307373106</v>
      </c>
      <c r="L98" s="8">
        <f t="shared" si="9"/>
        <v>1.7710261745798974</v>
      </c>
      <c r="M98" s="8">
        <f t="shared" si="12"/>
        <v>2.131109225469745</v>
      </c>
      <c r="P98" s="6">
        <f t="shared" si="10"/>
        <v>-0.33936537477881729</v>
      </c>
      <c r="U98" s="18">
        <v>72</v>
      </c>
      <c r="V98" s="20">
        <f t="shared" si="11"/>
        <v>1.6070517670172835</v>
      </c>
    </row>
    <row r="99" spans="1:22" x14ac:dyDescent="0.15">
      <c r="A99" s="6">
        <v>49</v>
      </c>
      <c r="B99" s="6">
        <v>97</v>
      </c>
      <c r="D99">
        <v>1394.53759765625</v>
      </c>
      <c r="E99">
        <v>838.63751220703102</v>
      </c>
      <c r="F99">
        <v>461.98889160156301</v>
      </c>
      <c r="G99">
        <v>460.53619384765602</v>
      </c>
      <c r="I99" s="7">
        <f t="shared" si="7"/>
        <v>932.54870605468705</v>
      </c>
      <c r="J99" s="7">
        <f t="shared" si="7"/>
        <v>378.101318359375</v>
      </c>
      <c r="K99" s="7">
        <f t="shared" si="8"/>
        <v>667.87778320312464</v>
      </c>
      <c r="L99" s="8">
        <f t="shared" si="9"/>
        <v>1.7663989803080375</v>
      </c>
      <c r="M99" s="8">
        <f t="shared" si="12"/>
        <v>2.1301942275988113</v>
      </c>
      <c r="P99" s="6">
        <f t="shared" si="10"/>
        <v>-0.38215495468778832</v>
      </c>
      <c r="U99" s="18">
        <v>72.5</v>
      </c>
      <c r="V99" s="20">
        <f t="shared" si="11"/>
        <v>1.601284066765295</v>
      </c>
    </row>
    <row r="100" spans="1:22" x14ac:dyDescent="0.15">
      <c r="A100" s="6">
        <v>49.5</v>
      </c>
      <c r="B100" s="6">
        <v>98</v>
      </c>
      <c r="D100">
        <v>1370.60656738281</v>
      </c>
      <c r="E100">
        <v>830.09759521484398</v>
      </c>
      <c r="F100">
        <v>461.39590454101602</v>
      </c>
      <c r="G100">
        <v>459.85610961914102</v>
      </c>
      <c r="I100" s="7">
        <f t="shared" si="7"/>
        <v>909.21066284179392</v>
      </c>
      <c r="J100" s="7">
        <f t="shared" si="7"/>
        <v>370.24148559570295</v>
      </c>
      <c r="K100" s="7">
        <f t="shared" si="8"/>
        <v>650.04162292480191</v>
      </c>
      <c r="L100" s="8">
        <f t="shared" si="9"/>
        <v>1.7557233541209254</v>
      </c>
      <c r="M100" s="8">
        <f t="shared" si="12"/>
        <v>2.1232307978126252</v>
      </c>
      <c r="P100" s="6">
        <f t="shared" si="10"/>
        <v>-0.70779749959606197</v>
      </c>
      <c r="U100" s="18">
        <v>73</v>
      </c>
      <c r="V100" s="20">
        <f t="shared" si="11"/>
        <v>1.5957630704193393</v>
      </c>
    </row>
    <row r="101" spans="1:22" x14ac:dyDescent="0.15">
      <c r="A101" s="6">
        <v>50</v>
      </c>
      <c r="B101" s="6">
        <v>99</v>
      </c>
      <c r="D101">
        <v>1350.46813964844</v>
      </c>
      <c r="E101">
        <v>820.53021240234398</v>
      </c>
      <c r="F101">
        <v>460.70651245117199</v>
      </c>
      <c r="G101">
        <v>459.662353515625</v>
      </c>
      <c r="I101" s="7">
        <f t="shared" si="7"/>
        <v>889.76162719726801</v>
      </c>
      <c r="J101" s="7">
        <f t="shared" si="7"/>
        <v>360.86785888671898</v>
      </c>
      <c r="K101" s="7">
        <f t="shared" si="8"/>
        <v>637.15412597656473</v>
      </c>
      <c r="L101" s="8">
        <f t="shared" si="9"/>
        <v>1.7656161674863251</v>
      </c>
      <c r="M101" s="8">
        <f t="shared" si="12"/>
        <v>2.1368358075789513</v>
      </c>
      <c r="P101" s="6">
        <f t="shared" si="10"/>
        <v>-7.1563612008474969E-2</v>
      </c>
      <c r="U101" s="18">
        <v>73.5</v>
      </c>
      <c r="V101" s="20">
        <f t="shared" si="11"/>
        <v>1.5981823072084338</v>
      </c>
    </row>
    <row r="102" spans="1:22" x14ac:dyDescent="0.15">
      <c r="A102" s="6">
        <v>50.5</v>
      </c>
      <c r="B102" s="6">
        <v>100</v>
      </c>
      <c r="D102">
        <v>1343.0166015625</v>
      </c>
      <c r="E102">
        <v>817.17370605468795</v>
      </c>
      <c r="F102">
        <v>461.11022949218801</v>
      </c>
      <c r="G102">
        <v>459.796630859375</v>
      </c>
      <c r="I102" s="7">
        <f t="shared" si="7"/>
        <v>881.90637207031205</v>
      </c>
      <c r="J102" s="7">
        <f t="shared" si="7"/>
        <v>357.37707519531295</v>
      </c>
      <c r="K102" s="7">
        <f t="shared" si="8"/>
        <v>631.742419433593</v>
      </c>
      <c r="L102" s="8">
        <f t="shared" si="9"/>
        <v>1.7677194853316611</v>
      </c>
      <c r="M102" s="8">
        <f t="shared" si="12"/>
        <v>2.1426513218252135</v>
      </c>
      <c r="P102" s="6">
        <f t="shared" si="10"/>
        <v>0.20039703342805718</v>
      </c>
      <c r="U102" s="18">
        <v>74</v>
      </c>
      <c r="V102" s="20">
        <f t="shared" si="11"/>
        <v>1.6014991372113758</v>
      </c>
    </row>
    <row r="103" spans="1:22" x14ac:dyDescent="0.15">
      <c r="A103" s="6">
        <v>51</v>
      </c>
      <c r="B103" s="6">
        <v>101</v>
      </c>
      <c r="D103">
        <v>1317.69165039063</v>
      </c>
      <c r="E103">
        <v>807.77911376953102</v>
      </c>
      <c r="F103">
        <v>461.32833862304699</v>
      </c>
      <c r="G103">
        <v>460.10934448242199</v>
      </c>
      <c r="I103" s="7">
        <f t="shared" si="7"/>
        <v>856.36331176758301</v>
      </c>
      <c r="J103" s="7">
        <f t="shared" si="7"/>
        <v>347.66976928710903</v>
      </c>
      <c r="K103" s="7">
        <f t="shared" si="8"/>
        <v>612.99447326660675</v>
      </c>
      <c r="L103" s="8">
        <f t="shared" si="9"/>
        <v>1.7631514943722071</v>
      </c>
      <c r="M103" s="8">
        <f t="shared" si="12"/>
        <v>2.141795527266686</v>
      </c>
      <c r="P103" s="6">
        <f t="shared" si="10"/>
        <v>0.16037607730232945</v>
      </c>
      <c r="U103" s="18">
        <v>74.5</v>
      </c>
      <c r="V103" s="20">
        <f t="shared" si="11"/>
        <v>1.5973335206701922</v>
      </c>
    </row>
    <row r="104" spans="1:22" x14ac:dyDescent="0.15">
      <c r="A104" s="6">
        <v>51.5</v>
      </c>
      <c r="B104" s="6">
        <v>102</v>
      </c>
      <c r="D104">
        <v>1308.287109375</v>
      </c>
      <c r="E104">
        <v>806.42218017578102</v>
      </c>
      <c r="F104">
        <v>462.18173217773398</v>
      </c>
      <c r="G104">
        <v>460.96334838867199</v>
      </c>
      <c r="I104" s="7">
        <f t="shared" si="7"/>
        <v>846.10537719726608</v>
      </c>
      <c r="J104" s="7">
        <f t="shared" si="7"/>
        <v>345.45883178710903</v>
      </c>
      <c r="K104" s="7">
        <f t="shared" si="8"/>
        <v>604.28419494628974</v>
      </c>
      <c r="L104" s="8">
        <f t="shared" si="9"/>
        <v>1.7492220182076088</v>
      </c>
      <c r="M104" s="8">
        <f t="shared" si="12"/>
        <v>2.1315782475030138</v>
      </c>
      <c r="P104" s="6">
        <f t="shared" si="10"/>
        <v>-0.31743171087734423</v>
      </c>
      <c r="U104" s="18">
        <v>75</v>
      </c>
      <c r="V104" s="20">
        <f t="shared" si="11"/>
        <v>1.5934328341901349</v>
      </c>
    </row>
    <row r="105" spans="1:22" x14ac:dyDescent="0.15">
      <c r="A105" s="6">
        <v>52</v>
      </c>
      <c r="B105" s="6">
        <v>103</v>
      </c>
      <c r="D105">
        <v>1293.71594238281</v>
      </c>
      <c r="E105">
        <v>801.096923828125</v>
      </c>
      <c r="F105">
        <v>461.954345703125</v>
      </c>
      <c r="G105">
        <v>460.71371459960898</v>
      </c>
      <c r="I105" s="7">
        <f t="shared" si="7"/>
        <v>831.761596679685</v>
      </c>
      <c r="J105" s="7">
        <f t="shared" si="7"/>
        <v>340.38320922851602</v>
      </c>
      <c r="K105" s="7">
        <f t="shared" si="8"/>
        <v>593.49335021972377</v>
      </c>
      <c r="L105" s="8">
        <f t="shared" si="9"/>
        <v>1.7436034860969962</v>
      </c>
      <c r="M105" s="8">
        <f t="shared" si="12"/>
        <v>2.1296719117933276</v>
      </c>
      <c r="P105" s="6">
        <f t="shared" si="10"/>
        <v>-0.40658088463411135</v>
      </c>
      <c r="U105" s="18"/>
      <c r="V105" s="20"/>
    </row>
    <row r="106" spans="1:22" x14ac:dyDescent="0.15">
      <c r="A106" s="6">
        <v>52.5</v>
      </c>
      <c r="B106" s="6">
        <v>104</v>
      </c>
      <c r="D106">
        <v>1310.78930664063</v>
      </c>
      <c r="E106">
        <v>807.25164794921898</v>
      </c>
      <c r="F106">
        <v>462.10574340820301</v>
      </c>
      <c r="G106">
        <v>460.54550170898398</v>
      </c>
      <c r="I106" s="7">
        <f t="shared" si="7"/>
        <v>848.68356323242699</v>
      </c>
      <c r="J106" s="7">
        <f t="shared" si="7"/>
        <v>346.706146240235</v>
      </c>
      <c r="K106" s="7">
        <f t="shared" si="8"/>
        <v>605.98926086426252</v>
      </c>
      <c r="L106" s="8">
        <f t="shared" si="9"/>
        <v>1.7478468940794851</v>
      </c>
      <c r="M106" s="8">
        <f t="shared" si="12"/>
        <v>2.1376275161767428</v>
      </c>
      <c r="P106" s="6">
        <f t="shared" si="10"/>
        <v>-3.4539615138132918E-2</v>
      </c>
    </row>
    <row r="107" spans="1:22" x14ac:dyDescent="0.15">
      <c r="A107" s="6">
        <v>53</v>
      </c>
      <c r="B107" s="6">
        <v>105</v>
      </c>
      <c r="D107">
        <v>1305.82214355469</v>
      </c>
      <c r="E107">
        <v>805.20562744140602</v>
      </c>
      <c r="F107">
        <v>461.93029785156301</v>
      </c>
      <c r="G107">
        <v>460.61941528320301</v>
      </c>
      <c r="I107" s="7">
        <f t="shared" si="7"/>
        <v>843.89184570312705</v>
      </c>
      <c r="J107" s="7">
        <f t="shared" si="7"/>
        <v>344.58621215820301</v>
      </c>
      <c r="K107" s="7">
        <f t="shared" si="8"/>
        <v>602.681497192385</v>
      </c>
      <c r="L107" s="8">
        <f t="shared" si="9"/>
        <v>1.7490006156012063</v>
      </c>
      <c r="M107" s="8">
        <f t="shared" si="12"/>
        <v>2.1424934340993902</v>
      </c>
      <c r="P107" s="6">
        <f t="shared" si="10"/>
        <v>0.1930134649243779</v>
      </c>
    </row>
    <row r="108" spans="1:22" x14ac:dyDescent="0.15">
      <c r="A108" s="6">
        <v>53.5</v>
      </c>
      <c r="B108" s="6">
        <v>106</v>
      </c>
      <c r="D108">
        <v>1308.24780273438</v>
      </c>
      <c r="E108">
        <v>805.71246337890602</v>
      </c>
      <c r="F108">
        <v>461.99398803710898</v>
      </c>
      <c r="G108">
        <v>460.67376708984398</v>
      </c>
      <c r="I108" s="7">
        <f t="shared" si="7"/>
        <v>846.25381469727108</v>
      </c>
      <c r="J108" s="7">
        <f t="shared" si="7"/>
        <v>345.03869628906205</v>
      </c>
      <c r="K108" s="7">
        <f t="shared" si="8"/>
        <v>604.72672729492763</v>
      </c>
      <c r="L108" s="8">
        <f t="shared" si="9"/>
        <v>1.7526345125890097</v>
      </c>
      <c r="M108" s="8">
        <f t="shared" si="12"/>
        <v>2.1498395274881199</v>
      </c>
      <c r="P108" s="6">
        <f t="shared" si="10"/>
        <v>0.53655114961323735</v>
      </c>
    </row>
    <row r="109" spans="1:22" x14ac:dyDescent="0.15">
      <c r="A109" s="6">
        <v>54</v>
      </c>
      <c r="B109" s="6">
        <v>107</v>
      </c>
      <c r="D109">
        <v>1311.62451171875</v>
      </c>
      <c r="E109">
        <v>808.05780029296898</v>
      </c>
      <c r="F109">
        <v>462.37307739257801</v>
      </c>
      <c r="G109">
        <v>460.90957641601602</v>
      </c>
      <c r="I109" s="7">
        <f t="shared" si="7"/>
        <v>849.25143432617199</v>
      </c>
      <c r="J109" s="7">
        <f t="shared" si="7"/>
        <v>347.14822387695295</v>
      </c>
      <c r="K109" s="7">
        <f t="shared" si="8"/>
        <v>606.24767761230487</v>
      </c>
      <c r="L109" s="8">
        <f t="shared" si="9"/>
        <v>1.7463654886138493</v>
      </c>
      <c r="M109" s="8">
        <f t="shared" si="12"/>
        <v>2.1472826999138857</v>
      </c>
      <c r="P109" s="6">
        <f t="shared" si="10"/>
        <v>0.41698193390619936</v>
      </c>
    </row>
    <row r="110" spans="1:22" x14ac:dyDescent="0.15">
      <c r="A110" s="6">
        <v>54.5</v>
      </c>
      <c r="B110" s="6">
        <v>108</v>
      </c>
      <c r="D110">
        <v>1324.71960449219</v>
      </c>
      <c r="E110">
        <v>813.674560546875</v>
      </c>
      <c r="F110">
        <v>461.89666748046898</v>
      </c>
      <c r="G110">
        <v>460.60949707031301</v>
      </c>
      <c r="I110" s="7">
        <f t="shared" si="7"/>
        <v>862.82293701172102</v>
      </c>
      <c r="J110" s="7">
        <f t="shared" si="7"/>
        <v>353.06506347656199</v>
      </c>
      <c r="K110" s="7">
        <f t="shared" si="8"/>
        <v>615.67739257812764</v>
      </c>
      <c r="L110" s="8">
        <f t="shared" si="9"/>
        <v>1.7438071796616574</v>
      </c>
      <c r="M110" s="8">
        <f t="shared" si="12"/>
        <v>2.1484365873626201</v>
      </c>
      <c r="P110" s="6">
        <f t="shared" si="10"/>
        <v>0.4709431077646653</v>
      </c>
    </row>
    <row r="111" spans="1:22" x14ac:dyDescent="0.15">
      <c r="A111" s="6">
        <v>55</v>
      </c>
      <c r="B111" s="6">
        <v>109</v>
      </c>
      <c r="D111">
        <v>1300.57788085938</v>
      </c>
      <c r="E111">
        <v>804.41662597656295</v>
      </c>
      <c r="F111">
        <v>462.30938720703102</v>
      </c>
      <c r="G111">
        <v>460.71551513671898</v>
      </c>
      <c r="I111" s="7">
        <f t="shared" si="7"/>
        <v>838.26849365234898</v>
      </c>
      <c r="J111" s="7">
        <f t="shared" si="7"/>
        <v>343.70111083984398</v>
      </c>
      <c r="K111" s="7">
        <f t="shared" si="8"/>
        <v>597.6777160644582</v>
      </c>
      <c r="L111" s="8">
        <f t="shared" si="9"/>
        <v>1.7389461285243297</v>
      </c>
      <c r="M111" s="8">
        <f t="shared" si="12"/>
        <v>2.1472877326262187</v>
      </c>
      <c r="P111" s="6">
        <f t="shared" si="10"/>
        <v>0.41721728707299544</v>
      </c>
    </row>
    <row r="112" spans="1:22" x14ac:dyDescent="0.15">
      <c r="A112" s="6">
        <v>55.5</v>
      </c>
      <c r="B112" s="6">
        <v>110</v>
      </c>
      <c r="D112">
        <v>1301.61279296875</v>
      </c>
      <c r="E112">
        <v>805.814453125</v>
      </c>
      <c r="F112">
        <v>461.67916870117199</v>
      </c>
      <c r="G112">
        <v>460.60589599609398</v>
      </c>
      <c r="I112" s="7">
        <f t="shared" si="7"/>
        <v>839.93362426757801</v>
      </c>
      <c r="J112" s="7">
        <f t="shared" si="7"/>
        <v>345.20855712890602</v>
      </c>
      <c r="K112" s="7">
        <f t="shared" si="8"/>
        <v>598.28763427734384</v>
      </c>
      <c r="L112" s="8">
        <f t="shared" si="9"/>
        <v>1.7331193619685803</v>
      </c>
      <c r="M112" s="8">
        <f t="shared" si="12"/>
        <v>2.1451731624713952</v>
      </c>
      <c r="P112" s="6">
        <f t="shared" si="10"/>
        <v>0.31833009674476959</v>
      </c>
    </row>
    <row r="113" spans="1:16" x14ac:dyDescent="0.15">
      <c r="A113" s="6">
        <v>56</v>
      </c>
      <c r="B113" s="6">
        <v>111</v>
      </c>
      <c r="D113">
        <v>1277.42651367188</v>
      </c>
      <c r="E113">
        <v>796.63684082031295</v>
      </c>
      <c r="F113">
        <v>461.903564453125</v>
      </c>
      <c r="G113">
        <v>460.55691528320301</v>
      </c>
      <c r="I113" s="7">
        <f t="shared" si="7"/>
        <v>815.522949218755</v>
      </c>
      <c r="J113" s="7">
        <f t="shared" si="7"/>
        <v>336.07992553710994</v>
      </c>
      <c r="K113" s="7">
        <f t="shared" si="8"/>
        <v>580.26700134277803</v>
      </c>
      <c r="L113" s="8">
        <f t="shared" si="9"/>
        <v>1.7265744165332628</v>
      </c>
      <c r="M113" s="8">
        <f t="shared" si="12"/>
        <v>2.1423404134370041</v>
      </c>
      <c r="P113" s="6">
        <f t="shared" si="10"/>
        <v>0.18585750307037749</v>
      </c>
    </row>
    <row r="114" spans="1:16" x14ac:dyDescent="0.15">
      <c r="A114" s="6">
        <v>56.5</v>
      </c>
      <c r="B114" s="6">
        <v>112</v>
      </c>
      <c r="D114">
        <v>1228.96899414063</v>
      </c>
      <c r="E114">
        <v>777.46057128906295</v>
      </c>
      <c r="F114">
        <v>462.0078125</v>
      </c>
      <c r="G114">
        <v>460.83236694335898</v>
      </c>
      <c r="I114" s="7">
        <f t="shared" si="7"/>
        <v>766.96118164063</v>
      </c>
      <c r="J114" s="7">
        <f t="shared" si="7"/>
        <v>316.62820434570398</v>
      </c>
      <c r="K114" s="7">
        <f t="shared" si="8"/>
        <v>545.3214385986372</v>
      </c>
      <c r="L114" s="8">
        <f t="shared" si="9"/>
        <v>1.7222768885214004</v>
      </c>
      <c r="M114" s="8">
        <f t="shared" si="12"/>
        <v>2.141755081826068</v>
      </c>
      <c r="P114" s="6">
        <f t="shared" si="10"/>
        <v>0.15848465933486378</v>
      </c>
    </row>
    <row r="115" spans="1:16" x14ac:dyDescent="0.15">
      <c r="A115" s="6">
        <v>57</v>
      </c>
      <c r="B115" s="6">
        <v>113</v>
      </c>
      <c r="D115">
        <v>1186.40502929688</v>
      </c>
      <c r="E115">
        <v>758.54730224609398</v>
      </c>
      <c r="F115">
        <v>462.13217163085898</v>
      </c>
      <c r="G115">
        <v>460.49984741210898</v>
      </c>
      <c r="I115" s="7">
        <f t="shared" si="7"/>
        <v>724.27285766602108</v>
      </c>
      <c r="J115" s="7">
        <f t="shared" si="7"/>
        <v>298.047454833985</v>
      </c>
      <c r="K115" s="7">
        <f t="shared" si="8"/>
        <v>515.63963928223166</v>
      </c>
      <c r="L115" s="8">
        <f t="shared" si="9"/>
        <v>1.7300588578065441</v>
      </c>
      <c r="M115" s="8">
        <f t="shared" si="12"/>
        <v>2.1532492475121381</v>
      </c>
      <c r="P115" s="6">
        <f t="shared" si="10"/>
        <v>0.6960056052679322</v>
      </c>
    </row>
    <row r="116" spans="1:16" x14ac:dyDescent="0.15">
      <c r="A116" s="6">
        <v>57.5</v>
      </c>
      <c r="B116" s="6">
        <v>114</v>
      </c>
      <c r="D116">
        <v>1202.6865234375</v>
      </c>
      <c r="E116">
        <v>764.20562744140602</v>
      </c>
      <c r="F116">
        <v>461.29797363281301</v>
      </c>
      <c r="G116">
        <v>460.23641967773398</v>
      </c>
      <c r="I116" s="7">
        <f t="shared" si="7"/>
        <v>741.38854980468705</v>
      </c>
      <c r="J116" s="7">
        <f t="shared" si="7"/>
        <v>303.96920776367205</v>
      </c>
      <c r="K116" s="7">
        <f t="shared" si="8"/>
        <v>528.61010437011669</v>
      </c>
      <c r="L116" s="8">
        <f t="shared" si="9"/>
        <v>1.7390251738297682</v>
      </c>
      <c r="M116" s="8">
        <f t="shared" si="12"/>
        <v>2.1659277599362885</v>
      </c>
      <c r="P116" s="6">
        <f t="shared" si="10"/>
        <v>1.28891214388801</v>
      </c>
    </row>
    <row r="117" spans="1:16" x14ac:dyDescent="0.15">
      <c r="A117" s="6">
        <v>58</v>
      </c>
      <c r="B117" s="6">
        <v>115</v>
      </c>
      <c r="D117">
        <v>1215.62915039063</v>
      </c>
      <c r="E117">
        <v>770.93988037109398</v>
      </c>
      <c r="F117">
        <v>461.57794189453102</v>
      </c>
      <c r="G117">
        <v>460.29617309570301</v>
      </c>
      <c r="I117" s="7">
        <f t="shared" si="7"/>
        <v>754.05120849609898</v>
      </c>
      <c r="J117" s="7">
        <f t="shared" si="7"/>
        <v>310.64370727539097</v>
      </c>
      <c r="K117" s="7">
        <f t="shared" si="8"/>
        <v>536.60061340332527</v>
      </c>
      <c r="L117" s="8">
        <f t="shared" si="9"/>
        <v>1.727382853204297</v>
      </c>
      <c r="M117" s="8">
        <f t="shared" si="12"/>
        <v>2.1579976357117436</v>
      </c>
      <c r="P117" s="6">
        <f t="shared" si="10"/>
        <v>0.91806244579204466</v>
      </c>
    </row>
    <row r="118" spans="1:16" x14ac:dyDescent="0.15">
      <c r="A118" s="6">
        <v>58.5</v>
      </c>
      <c r="B118" s="6">
        <v>116</v>
      </c>
      <c r="D118">
        <v>1226.89221191406</v>
      </c>
      <c r="E118">
        <v>775.31506347656295</v>
      </c>
      <c r="F118">
        <v>461.2412109375</v>
      </c>
      <c r="G118">
        <v>459.86032104492199</v>
      </c>
      <c r="I118" s="7">
        <f t="shared" si="7"/>
        <v>765.65100097656</v>
      </c>
      <c r="J118" s="7">
        <f t="shared" si="7"/>
        <v>315.45474243164097</v>
      </c>
      <c r="K118" s="7">
        <f t="shared" si="8"/>
        <v>544.83268127441136</v>
      </c>
      <c r="L118" s="8">
        <f t="shared" si="9"/>
        <v>1.7271342224074395</v>
      </c>
      <c r="M118" s="8">
        <f t="shared" si="12"/>
        <v>2.1614612013158121</v>
      </c>
      <c r="P118" s="6">
        <f t="shared" si="10"/>
        <v>1.0800349726067906</v>
      </c>
    </row>
    <row r="119" spans="1:16" x14ac:dyDescent="0.15">
      <c r="A119" s="6">
        <v>59</v>
      </c>
      <c r="B119" s="6">
        <v>117</v>
      </c>
      <c r="D119">
        <v>1218.67736816406</v>
      </c>
      <c r="E119">
        <v>771.33123779296898</v>
      </c>
      <c r="F119">
        <v>460.48693847656301</v>
      </c>
      <c r="G119">
        <v>459.18295288085898</v>
      </c>
      <c r="I119" s="7">
        <f t="shared" si="7"/>
        <v>758.19042968749704</v>
      </c>
      <c r="J119" s="7">
        <f t="shared" si="7"/>
        <v>312.14828491211</v>
      </c>
      <c r="K119" s="7">
        <f t="shared" si="8"/>
        <v>539.68663024902003</v>
      </c>
      <c r="L119" s="8">
        <f t="shared" si="9"/>
        <v>1.7289431220196416</v>
      </c>
      <c r="M119" s="8">
        <f t="shared" si="12"/>
        <v>2.1669822973289405</v>
      </c>
      <c r="P119" s="6">
        <f t="shared" si="10"/>
        <v>1.3382272444617795</v>
      </c>
    </row>
    <row r="120" spans="1:16" x14ac:dyDescent="0.15">
      <c r="A120" s="6">
        <v>59.5</v>
      </c>
      <c r="B120" s="6">
        <v>118</v>
      </c>
      <c r="D120">
        <v>1224.37036132813</v>
      </c>
      <c r="E120">
        <v>775.2822265625</v>
      </c>
      <c r="F120">
        <v>461.08261108398398</v>
      </c>
      <c r="G120">
        <v>459.571044921875</v>
      </c>
      <c r="I120" s="7">
        <f t="shared" si="7"/>
        <v>763.28775024414608</v>
      </c>
      <c r="J120" s="7">
        <f t="shared" si="7"/>
        <v>315.711181640625</v>
      </c>
      <c r="K120" s="7">
        <f t="shared" si="8"/>
        <v>542.28992309570856</v>
      </c>
      <c r="L120" s="8">
        <f t="shared" si="9"/>
        <v>1.71767727794006</v>
      </c>
      <c r="M120" s="8">
        <f t="shared" si="12"/>
        <v>2.1594286496502852</v>
      </c>
      <c r="P120" s="6">
        <f t="shared" si="10"/>
        <v>0.98498335044026086</v>
      </c>
    </row>
    <row r="121" spans="1:16" x14ac:dyDescent="0.15">
      <c r="A121" s="6">
        <v>60</v>
      </c>
      <c r="B121" s="6">
        <v>119</v>
      </c>
      <c r="D121">
        <v>1236.73022460938</v>
      </c>
      <c r="E121">
        <v>780.95208740234398</v>
      </c>
      <c r="F121">
        <v>461.15139770507801</v>
      </c>
      <c r="G121">
        <v>459.81826782226602</v>
      </c>
      <c r="I121" s="7">
        <f t="shared" si="7"/>
        <v>775.57882690430199</v>
      </c>
      <c r="J121" s="7">
        <f t="shared" si="7"/>
        <v>321.13381958007795</v>
      </c>
      <c r="K121" s="7">
        <f t="shared" si="8"/>
        <v>550.78515319824737</v>
      </c>
      <c r="L121" s="8">
        <f t="shared" si="9"/>
        <v>1.7151265908974236</v>
      </c>
      <c r="M121" s="8">
        <f t="shared" si="12"/>
        <v>2.1605901590085752</v>
      </c>
      <c r="P121" s="6">
        <f t="shared" si="10"/>
        <v>1.0393009604373717</v>
      </c>
    </row>
    <row r="122" spans="1:16" x14ac:dyDescent="0.15">
      <c r="A122" s="6">
        <v>60.5</v>
      </c>
      <c r="B122" s="6">
        <v>120</v>
      </c>
      <c r="D122">
        <v>1241.58203125</v>
      </c>
      <c r="E122">
        <v>782.40203857421898</v>
      </c>
      <c r="F122">
        <v>461.16372680664102</v>
      </c>
      <c r="G122">
        <v>460.06399536132801</v>
      </c>
      <c r="I122" s="7">
        <f t="shared" si="7"/>
        <v>780.41830444335892</v>
      </c>
      <c r="J122" s="7">
        <f t="shared" si="7"/>
        <v>322.33804321289097</v>
      </c>
      <c r="K122" s="7">
        <f t="shared" si="8"/>
        <v>554.78167419433521</v>
      </c>
      <c r="L122" s="8">
        <f t="shared" si="9"/>
        <v>1.7211175840883441</v>
      </c>
      <c r="M122" s="8">
        <f t="shared" si="12"/>
        <v>2.1702933486004219</v>
      </c>
      <c r="P122" s="6">
        <f t="shared" si="10"/>
        <v>1.4930674877720402</v>
      </c>
    </row>
    <row r="123" spans="1:16" x14ac:dyDescent="0.15">
      <c r="A123" s="6">
        <v>61</v>
      </c>
      <c r="B123" s="6">
        <v>121</v>
      </c>
      <c r="D123">
        <v>1251.51928710938</v>
      </c>
      <c r="E123">
        <v>787.45758056640602</v>
      </c>
      <c r="F123">
        <v>461.60949707031301</v>
      </c>
      <c r="G123">
        <v>460.62661743164102</v>
      </c>
      <c r="I123" s="7">
        <f t="shared" si="7"/>
        <v>789.90979003906705</v>
      </c>
      <c r="J123" s="7">
        <f t="shared" si="7"/>
        <v>326.830963134765</v>
      </c>
      <c r="K123" s="7">
        <f t="shared" si="8"/>
        <v>561.12811584473161</v>
      </c>
      <c r="L123" s="8">
        <f t="shared" si="9"/>
        <v>1.7168756303341948</v>
      </c>
      <c r="M123" s="8">
        <f t="shared" si="12"/>
        <v>2.1697635912471989</v>
      </c>
      <c r="P123" s="6">
        <f t="shared" si="10"/>
        <v>1.4682935562491515</v>
      </c>
    </row>
    <row r="124" spans="1:16" x14ac:dyDescent="0.15">
      <c r="A124" s="6">
        <v>61.5</v>
      </c>
      <c r="B124" s="6">
        <v>122</v>
      </c>
      <c r="D124">
        <v>1253.56945800781</v>
      </c>
      <c r="E124">
        <v>789.21929931640602</v>
      </c>
      <c r="F124">
        <v>461.77169799804699</v>
      </c>
      <c r="G124">
        <v>460.73745727539102</v>
      </c>
      <c r="I124" s="7">
        <f t="shared" si="7"/>
        <v>791.79776000976301</v>
      </c>
      <c r="J124" s="7">
        <f t="shared" si="7"/>
        <v>328.481842041015</v>
      </c>
      <c r="K124" s="7">
        <f t="shared" si="8"/>
        <v>561.8604705810526</v>
      </c>
      <c r="L124" s="8">
        <f t="shared" si="9"/>
        <v>1.7104764972393738</v>
      </c>
      <c r="M124" s="8">
        <f t="shared" si="12"/>
        <v>2.1670766545533042</v>
      </c>
      <c r="P124" s="6">
        <f t="shared" si="10"/>
        <v>1.3426398295837301</v>
      </c>
    </row>
    <row r="125" spans="1:16" x14ac:dyDescent="0.15">
      <c r="A125" s="6">
        <v>62</v>
      </c>
      <c r="B125" s="6">
        <v>123</v>
      </c>
      <c r="D125">
        <v>1283.71411132813</v>
      </c>
      <c r="E125">
        <v>801.670166015625</v>
      </c>
      <c r="F125">
        <v>461.33044433593801</v>
      </c>
      <c r="G125">
        <v>460.27966308593801</v>
      </c>
      <c r="I125" s="7">
        <f t="shared" si="7"/>
        <v>822.38366699219205</v>
      </c>
      <c r="J125" s="7">
        <f t="shared" si="7"/>
        <v>341.39050292968699</v>
      </c>
      <c r="K125" s="7">
        <f t="shared" si="8"/>
        <v>583.41031494141112</v>
      </c>
      <c r="L125" s="8">
        <f t="shared" si="9"/>
        <v>1.7089236810479485</v>
      </c>
      <c r="M125" s="8">
        <f t="shared" si="12"/>
        <v>2.1692360347628048</v>
      </c>
      <c r="P125" s="6">
        <f t="shared" si="10"/>
        <v>1.4436225476462141</v>
      </c>
    </row>
    <row r="126" spans="1:16" x14ac:dyDescent="0.15">
      <c r="A126" s="6">
        <v>62.5</v>
      </c>
      <c r="B126" s="6">
        <v>124</v>
      </c>
      <c r="D126">
        <v>1284.37683105469</v>
      </c>
      <c r="E126">
        <v>803.084228515625</v>
      </c>
      <c r="F126">
        <v>461.49295043945301</v>
      </c>
      <c r="G126">
        <v>460.33193969726602</v>
      </c>
      <c r="I126" s="7">
        <f t="shared" si="7"/>
        <v>822.88388061523699</v>
      </c>
      <c r="J126" s="7">
        <f t="shared" si="7"/>
        <v>342.75228881835898</v>
      </c>
      <c r="K126" s="7">
        <f t="shared" si="8"/>
        <v>582.9572784423857</v>
      </c>
      <c r="L126" s="8">
        <f t="shared" si="9"/>
        <v>1.7008122117933484</v>
      </c>
      <c r="M126" s="8">
        <f t="shared" si="12"/>
        <v>2.1648367619091311</v>
      </c>
      <c r="P126" s="6">
        <f t="shared" si="10"/>
        <v>1.2378919735176228</v>
      </c>
    </row>
    <row r="127" spans="1:16" x14ac:dyDescent="0.15">
      <c r="A127" s="6">
        <v>63</v>
      </c>
      <c r="B127" s="6">
        <v>125</v>
      </c>
      <c r="D127">
        <v>1299.21118164063</v>
      </c>
      <c r="E127">
        <v>808.67498779296898</v>
      </c>
      <c r="F127">
        <v>460.88916015625</v>
      </c>
      <c r="G127">
        <v>459.63684082031301</v>
      </c>
      <c r="I127" s="7">
        <f t="shared" si="7"/>
        <v>838.32202148438</v>
      </c>
      <c r="J127" s="7">
        <f t="shared" si="7"/>
        <v>349.03814697265597</v>
      </c>
      <c r="K127" s="7">
        <f t="shared" si="8"/>
        <v>593.9953186035209</v>
      </c>
      <c r="L127" s="8">
        <f t="shared" si="9"/>
        <v>1.7018063032808135</v>
      </c>
      <c r="M127" s="8">
        <f t="shared" si="12"/>
        <v>2.1695430497975225</v>
      </c>
      <c r="P127" s="6">
        <f t="shared" si="10"/>
        <v>1.457980006585331</v>
      </c>
    </row>
    <row r="128" spans="1:16" x14ac:dyDescent="0.15">
      <c r="A128" s="6">
        <v>63.5</v>
      </c>
      <c r="B128" s="6">
        <v>126</v>
      </c>
      <c r="D128">
        <v>1317.59423828125</v>
      </c>
      <c r="E128">
        <v>817.730712890625</v>
      </c>
      <c r="F128">
        <v>461.49142456054699</v>
      </c>
      <c r="G128">
        <v>460.28717041015602</v>
      </c>
      <c r="I128" s="7">
        <f t="shared" si="7"/>
        <v>856.10281372070301</v>
      </c>
      <c r="J128" s="7">
        <f t="shared" si="7"/>
        <v>357.44354248046898</v>
      </c>
      <c r="K128" s="7">
        <f t="shared" si="8"/>
        <v>605.89233398437477</v>
      </c>
      <c r="L128" s="8">
        <f t="shared" si="9"/>
        <v>1.6950714224120618</v>
      </c>
      <c r="M128" s="8">
        <f t="shared" si="12"/>
        <v>2.1665203653296969</v>
      </c>
      <c r="P128" s="6">
        <f t="shared" si="10"/>
        <v>1.3166251437115626</v>
      </c>
    </row>
    <row r="129" spans="1:16" x14ac:dyDescent="0.15">
      <c r="A129" s="6">
        <v>64</v>
      </c>
      <c r="B129" s="6">
        <v>127</v>
      </c>
      <c r="D129">
        <v>1235.93151855469</v>
      </c>
      <c r="E129">
        <v>788.91973876953102</v>
      </c>
      <c r="F129">
        <v>461.27334594726602</v>
      </c>
      <c r="G129">
        <v>459.90087890625</v>
      </c>
      <c r="I129" s="7">
        <f t="shared" si="7"/>
        <v>774.65817260742392</v>
      </c>
      <c r="J129" s="7">
        <f t="shared" si="7"/>
        <v>329.01885986328102</v>
      </c>
      <c r="K129" s="7">
        <f t="shared" si="8"/>
        <v>544.34497070312727</v>
      </c>
      <c r="L129" s="8">
        <f t="shared" si="9"/>
        <v>1.654449142913333</v>
      </c>
      <c r="M129" s="8">
        <f t="shared" si="12"/>
        <v>2.1296102822318947</v>
      </c>
      <c r="P129" s="6">
        <f t="shared" si="10"/>
        <v>-0.40946297116945451</v>
      </c>
    </row>
    <row r="130" spans="1:16" x14ac:dyDescent="0.15">
      <c r="A130" s="6">
        <v>64.5</v>
      </c>
      <c r="B130" s="6">
        <v>128</v>
      </c>
      <c r="D130">
        <v>1222.74645996094</v>
      </c>
      <c r="E130">
        <v>784.14782714843795</v>
      </c>
      <c r="F130">
        <v>461.234619140625</v>
      </c>
      <c r="G130">
        <v>459.89907836914102</v>
      </c>
      <c r="I130" s="7">
        <f t="shared" ref="I130:J151" si="13">D130-F130</f>
        <v>761.511840820315</v>
      </c>
      <c r="J130" s="7">
        <f t="shared" si="13"/>
        <v>324.24874877929693</v>
      </c>
      <c r="K130" s="7">
        <f t="shared" ref="K130:K151" si="14">I130-0.7*J130</f>
        <v>534.53771667480714</v>
      </c>
      <c r="L130" s="8">
        <f t="shared" ref="L130:L151" si="15">K130/J130</f>
        <v>1.6485421106085607</v>
      </c>
      <c r="M130" s="8">
        <f t="shared" si="12"/>
        <v>2.1274154463280484</v>
      </c>
      <c r="P130" s="6">
        <f t="shared" si="10"/>
        <v>-0.51210376332657048</v>
      </c>
    </row>
    <row r="131" spans="1:16" x14ac:dyDescent="0.15">
      <c r="A131" s="6">
        <v>65</v>
      </c>
      <c r="B131" s="6">
        <v>129</v>
      </c>
      <c r="D131">
        <v>1220.97131347656</v>
      </c>
      <c r="E131">
        <v>784.198486328125</v>
      </c>
      <c r="F131">
        <v>461.49325561523398</v>
      </c>
      <c r="G131">
        <v>460.19104003906301</v>
      </c>
      <c r="I131" s="7">
        <f t="shared" si="13"/>
        <v>759.47805786132608</v>
      </c>
      <c r="J131" s="7">
        <f t="shared" si="13"/>
        <v>324.00744628906199</v>
      </c>
      <c r="K131" s="7">
        <f t="shared" si="14"/>
        <v>532.67284545898269</v>
      </c>
      <c r="L131" s="8">
        <f t="shared" si="15"/>
        <v>1.6440142088085243</v>
      </c>
      <c r="M131" s="8">
        <f t="shared" si="12"/>
        <v>2.1265997409289383</v>
      </c>
      <c r="P131" s="6">
        <f t="shared" si="10"/>
        <v>-0.55024996286010452</v>
      </c>
    </row>
    <row r="132" spans="1:16" x14ac:dyDescent="0.15">
      <c r="A132" s="6">
        <v>65.5</v>
      </c>
      <c r="B132" s="6">
        <v>130</v>
      </c>
      <c r="D132">
        <v>1204.98937988281</v>
      </c>
      <c r="E132">
        <v>776.90911865234398</v>
      </c>
      <c r="F132">
        <v>461.36437988281301</v>
      </c>
      <c r="G132">
        <v>460.09942626953102</v>
      </c>
      <c r="I132" s="7">
        <f t="shared" si="13"/>
        <v>743.62499999999704</v>
      </c>
      <c r="J132" s="7">
        <f t="shared" si="13"/>
        <v>316.80969238281295</v>
      </c>
      <c r="K132" s="7">
        <f t="shared" si="14"/>
        <v>521.85821533202795</v>
      </c>
      <c r="L132" s="8">
        <f t="shared" si="15"/>
        <v>1.6472293237210913</v>
      </c>
      <c r="M132" s="8">
        <f t="shared" si="12"/>
        <v>2.1335270522424317</v>
      </c>
      <c r="P132" s="6">
        <f t="shared" si="10"/>
        <v>-0.2262964866617907</v>
      </c>
    </row>
    <row r="133" spans="1:16" x14ac:dyDescent="0.15">
      <c r="A133" s="6">
        <v>66</v>
      </c>
      <c r="B133" s="6">
        <v>131</v>
      </c>
      <c r="D133">
        <v>1208.54150390625</v>
      </c>
      <c r="E133">
        <v>780.51123046875</v>
      </c>
      <c r="F133">
        <v>461.52478027343801</v>
      </c>
      <c r="G133">
        <v>460.28146362304699</v>
      </c>
      <c r="I133" s="7">
        <f t="shared" si="13"/>
        <v>747.01672363281205</v>
      </c>
      <c r="J133" s="7">
        <f t="shared" si="13"/>
        <v>320.22976684570301</v>
      </c>
      <c r="K133" s="7">
        <f t="shared" si="14"/>
        <v>522.85588684081995</v>
      </c>
      <c r="L133" s="8">
        <f t="shared" si="15"/>
        <v>1.6327522953003577</v>
      </c>
      <c r="M133" s="8">
        <f t="shared" si="12"/>
        <v>2.1227622202226244</v>
      </c>
      <c r="P133" s="6">
        <f t="shared" si="10"/>
        <v>-0.7297103792516545</v>
      </c>
    </row>
    <row r="134" spans="1:16" x14ac:dyDescent="0.15">
      <c r="A134" s="6">
        <v>66.5</v>
      </c>
      <c r="B134" s="6">
        <v>132</v>
      </c>
      <c r="D134">
        <v>1197.05456542969</v>
      </c>
      <c r="E134">
        <v>776.56280517578102</v>
      </c>
      <c r="F134">
        <v>461.32171630859398</v>
      </c>
      <c r="G134">
        <v>460.230712890625</v>
      </c>
      <c r="I134" s="7">
        <f t="shared" si="13"/>
        <v>735.73284912109602</v>
      </c>
      <c r="J134" s="7">
        <f t="shared" si="13"/>
        <v>316.33209228515602</v>
      </c>
      <c r="K134" s="7">
        <f t="shared" si="14"/>
        <v>514.30038452148688</v>
      </c>
      <c r="L134" s="8">
        <f t="shared" si="15"/>
        <v>1.6258242431434156</v>
      </c>
      <c r="M134" s="8">
        <f t="shared" si="12"/>
        <v>2.1195463644666086</v>
      </c>
      <c r="P134" s="6">
        <f t="shared" ref="P134:P151" si="16">(M134-$O$2)/$O$2*100</f>
        <v>-0.88009883502733655</v>
      </c>
    </row>
    <row r="135" spans="1:16" x14ac:dyDescent="0.15">
      <c r="A135" s="6">
        <v>67</v>
      </c>
      <c r="B135" s="6">
        <v>133</v>
      </c>
      <c r="D135">
        <v>1186.87768554688</v>
      </c>
      <c r="E135">
        <v>773.18157958984398</v>
      </c>
      <c r="F135">
        <v>461.33071899414102</v>
      </c>
      <c r="G135">
        <v>459.98767089843801</v>
      </c>
      <c r="I135" s="7">
        <f t="shared" si="13"/>
        <v>725.54696655273892</v>
      </c>
      <c r="J135" s="7">
        <f t="shared" si="13"/>
        <v>313.19390869140597</v>
      </c>
      <c r="K135" s="7">
        <f t="shared" si="14"/>
        <v>506.31123046875473</v>
      </c>
      <c r="L135" s="8">
        <f t="shared" si="15"/>
        <v>1.6166062506906218</v>
      </c>
      <c r="M135" s="8">
        <f t="shared" si="12"/>
        <v>2.1140405684147412</v>
      </c>
      <c r="P135" s="6">
        <f t="shared" si="16"/>
        <v>-1.1375756091355216</v>
      </c>
    </row>
    <row r="136" spans="1:16" x14ac:dyDescent="0.15">
      <c r="A136" s="6">
        <v>67.5</v>
      </c>
      <c r="B136" s="6">
        <v>134</v>
      </c>
      <c r="D136">
        <v>1190.70642089844</v>
      </c>
      <c r="E136">
        <v>773.08746337890602</v>
      </c>
      <c r="F136">
        <v>461.16400146484398</v>
      </c>
      <c r="G136">
        <v>460.20486450195301</v>
      </c>
      <c r="I136" s="7">
        <f t="shared" si="13"/>
        <v>729.54241943359602</v>
      </c>
      <c r="J136" s="7">
        <f t="shared" si="13"/>
        <v>312.88259887695301</v>
      </c>
      <c r="K136" s="7">
        <f t="shared" si="14"/>
        <v>510.52460021972894</v>
      </c>
      <c r="L136" s="8">
        <f t="shared" si="15"/>
        <v>1.6316810268521913</v>
      </c>
      <c r="M136" s="8">
        <f t="shared" si="12"/>
        <v>2.1328275409772366</v>
      </c>
      <c r="P136" s="6">
        <f t="shared" si="16"/>
        <v>-0.25900890505107621</v>
      </c>
    </row>
    <row r="137" spans="1:16" x14ac:dyDescent="0.15">
      <c r="A137" s="6">
        <v>68</v>
      </c>
      <c r="B137" s="6">
        <v>135</v>
      </c>
      <c r="D137">
        <v>1178.50866699219</v>
      </c>
      <c r="E137">
        <v>769.70068359375</v>
      </c>
      <c r="F137">
        <v>461.38809204101602</v>
      </c>
      <c r="G137">
        <v>460.11984252929699</v>
      </c>
      <c r="I137" s="7">
        <f t="shared" si="13"/>
        <v>717.12057495117392</v>
      </c>
      <c r="J137" s="7">
        <f t="shared" si="13"/>
        <v>309.58084106445301</v>
      </c>
      <c r="K137" s="7">
        <f t="shared" si="14"/>
        <v>500.41398620605685</v>
      </c>
      <c r="L137" s="8">
        <f t="shared" si="15"/>
        <v>1.6164242738195593</v>
      </c>
      <c r="M137" s="8">
        <f t="shared" si="12"/>
        <v>2.1212829843455312</v>
      </c>
      <c r="P137" s="6">
        <f t="shared" si="16"/>
        <v>-0.79888636728155416</v>
      </c>
    </row>
    <row r="138" spans="1:16" x14ac:dyDescent="0.15">
      <c r="A138" s="6">
        <v>68.5</v>
      </c>
      <c r="B138" s="6">
        <v>136</v>
      </c>
      <c r="D138">
        <v>1181.21765136719</v>
      </c>
      <c r="E138">
        <v>771.15869140625</v>
      </c>
      <c r="F138">
        <v>461.09854125976602</v>
      </c>
      <c r="G138">
        <v>459.96484375</v>
      </c>
      <c r="I138" s="7">
        <f t="shared" si="13"/>
        <v>720.11911010742392</v>
      </c>
      <c r="J138" s="7">
        <f t="shared" si="13"/>
        <v>311.19384765625</v>
      </c>
      <c r="K138" s="7">
        <f t="shared" si="14"/>
        <v>502.28341674804892</v>
      </c>
      <c r="L138" s="8">
        <f t="shared" si="15"/>
        <v>1.6140531714588384</v>
      </c>
      <c r="M138" s="8">
        <f t="shared" si="12"/>
        <v>2.1226240783857362</v>
      </c>
      <c r="P138" s="6">
        <f t="shared" si="16"/>
        <v>-0.73617053763679663</v>
      </c>
    </row>
    <row r="139" spans="1:16" x14ac:dyDescent="0.15">
      <c r="A139" s="6">
        <v>69</v>
      </c>
      <c r="B139" s="6">
        <v>137</v>
      </c>
      <c r="D139">
        <v>1191.07421875</v>
      </c>
      <c r="E139">
        <v>776.60467529296898</v>
      </c>
      <c r="F139">
        <v>461.31301879882801</v>
      </c>
      <c r="G139">
        <v>459.90267944335898</v>
      </c>
      <c r="I139" s="7">
        <f t="shared" si="13"/>
        <v>729.76119995117199</v>
      </c>
      <c r="J139" s="7">
        <f t="shared" si="13"/>
        <v>316.70199584961</v>
      </c>
      <c r="K139" s="7">
        <f t="shared" si="14"/>
        <v>508.06980285644499</v>
      </c>
      <c r="L139" s="8">
        <f t="shared" si="15"/>
        <v>1.6042519766680234</v>
      </c>
      <c r="M139" s="8">
        <f t="shared" si="12"/>
        <v>2.1165350799958476</v>
      </c>
      <c r="P139" s="6">
        <f t="shared" si="16"/>
        <v>-1.0209205807203423</v>
      </c>
    </row>
    <row r="140" spans="1:16" x14ac:dyDescent="0.15">
      <c r="A140" s="6">
        <v>69.5</v>
      </c>
      <c r="B140" s="6">
        <v>138</v>
      </c>
      <c r="D140">
        <v>1177.79553222656</v>
      </c>
      <c r="E140">
        <v>771.82537841796898</v>
      </c>
      <c r="F140">
        <v>461.22619628906301</v>
      </c>
      <c r="G140">
        <v>459.99728393554699</v>
      </c>
      <c r="I140" s="7">
        <f t="shared" si="13"/>
        <v>716.56933593749704</v>
      </c>
      <c r="J140" s="7">
        <f t="shared" si="13"/>
        <v>311.82809448242199</v>
      </c>
      <c r="K140" s="7">
        <f t="shared" si="14"/>
        <v>498.28966979980169</v>
      </c>
      <c r="L140" s="8">
        <f t="shared" si="15"/>
        <v>1.5979627192568138</v>
      </c>
      <c r="M140" s="8">
        <f t="shared" si="12"/>
        <v>2.1139580189855645</v>
      </c>
      <c r="P140" s="6">
        <f t="shared" si="16"/>
        <v>-1.1414360065292264</v>
      </c>
    </row>
    <row r="141" spans="1:16" x14ac:dyDescent="0.15">
      <c r="A141" s="6">
        <v>70</v>
      </c>
      <c r="B141" s="6">
        <v>139</v>
      </c>
      <c r="D141">
        <v>1179.42260742188</v>
      </c>
      <c r="E141">
        <v>772.55285644531295</v>
      </c>
      <c r="F141">
        <v>461.15469360351602</v>
      </c>
      <c r="G141">
        <v>460.09582519531301</v>
      </c>
      <c r="I141" s="7">
        <f t="shared" si="13"/>
        <v>718.26791381836392</v>
      </c>
      <c r="J141" s="7">
        <f t="shared" si="13"/>
        <v>312.45703124999994</v>
      </c>
      <c r="K141" s="7">
        <f t="shared" si="14"/>
        <v>499.54799194336397</v>
      </c>
      <c r="L141" s="8">
        <f t="shared" si="15"/>
        <v>1.5987734055620297</v>
      </c>
      <c r="M141" s="8">
        <f t="shared" si="12"/>
        <v>2.1184809016917066</v>
      </c>
      <c r="P141" s="6">
        <f t="shared" si="16"/>
        <v>-0.92992485757335663</v>
      </c>
    </row>
    <row r="142" spans="1:16" x14ac:dyDescent="0.15">
      <c r="A142" s="6">
        <v>70.5</v>
      </c>
      <c r="B142" s="6">
        <v>140</v>
      </c>
      <c r="D142">
        <v>1218.46887207031</v>
      </c>
      <c r="E142">
        <v>788.20959472656295</v>
      </c>
      <c r="F142">
        <v>460.62152099609398</v>
      </c>
      <c r="G142">
        <v>459.75848388671898</v>
      </c>
      <c r="I142" s="7">
        <f t="shared" si="13"/>
        <v>757.84735107421602</v>
      </c>
      <c r="J142" s="7">
        <f t="shared" si="13"/>
        <v>328.45111083984398</v>
      </c>
      <c r="K142" s="7">
        <f t="shared" si="14"/>
        <v>527.93157348632531</v>
      </c>
      <c r="L142" s="8">
        <f t="shared" si="15"/>
        <v>1.6073368488126381</v>
      </c>
      <c r="M142" s="8">
        <f t="shared" si="12"/>
        <v>2.1307565413432412</v>
      </c>
      <c r="P142" s="6">
        <f t="shared" si="16"/>
        <v>-0.35585853404514389</v>
      </c>
    </row>
    <row r="143" spans="1:16" x14ac:dyDescent="0.15">
      <c r="A143" s="6">
        <v>71</v>
      </c>
      <c r="B143" s="6">
        <v>141</v>
      </c>
      <c r="D143">
        <v>1243.3076171875</v>
      </c>
      <c r="E143">
        <v>799.30694580078102</v>
      </c>
      <c r="F143">
        <v>460.36767578125</v>
      </c>
      <c r="G143">
        <v>459.39831542968801</v>
      </c>
      <c r="I143" s="7">
        <f t="shared" si="13"/>
        <v>782.93994140625</v>
      </c>
      <c r="J143" s="7">
        <f t="shared" si="13"/>
        <v>339.90863037109301</v>
      </c>
      <c r="K143" s="7">
        <f t="shared" si="14"/>
        <v>545.00390014648497</v>
      </c>
      <c r="L143" s="8">
        <f t="shared" si="15"/>
        <v>1.6033835314845655</v>
      </c>
      <c r="M143" s="8">
        <f t="shared" si="12"/>
        <v>2.1305154204160948</v>
      </c>
      <c r="P143" s="6">
        <f t="shared" si="16"/>
        <v>-0.3671344763261129</v>
      </c>
    </row>
    <row r="144" spans="1:16" x14ac:dyDescent="0.15">
      <c r="A144" s="6">
        <v>71.5</v>
      </c>
      <c r="B144" s="6">
        <v>142</v>
      </c>
      <c r="D144">
        <v>1254.98937988281</v>
      </c>
      <c r="E144">
        <v>804.64678955078102</v>
      </c>
      <c r="F144">
        <v>461.47372436523398</v>
      </c>
      <c r="G144">
        <v>459.984375</v>
      </c>
      <c r="I144" s="7">
        <f t="shared" si="13"/>
        <v>793.51565551757608</v>
      </c>
      <c r="J144" s="7">
        <f t="shared" si="13"/>
        <v>344.66241455078102</v>
      </c>
      <c r="K144" s="7">
        <f t="shared" si="14"/>
        <v>552.25196533202939</v>
      </c>
      <c r="L144" s="8">
        <f t="shared" si="15"/>
        <v>1.6022981967784684</v>
      </c>
      <c r="M144" s="8">
        <f t="shared" si="12"/>
        <v>2.1331422821109238</v>
      </c>
      <c r="P144" s="6">
        <f t="shared" si="16"/>
        <v>-0.24429013758902021</v>
      </c>
    </row>
    <row r="145" spans="1:16" x14ac:dyDescent="0.15">
      <c r="A145" s="6">
        <v>72</v>
      </c>
      <c r="B145" s="6">
        <v>143</v>
      </c>
      <c r="D145">
        <v>1261.78674316406</v>
      </c>
      <c r="E145">
        <v>807.27825927734398</v>
      </c>
      <c r="F145">
        <v>461.08291625976602</v>
      </c>
      <c r="G145">
        <v>460.21026611328102</v>
      </c>
      <c r="I145" s="7">
        <f t="shared" si="13"/>
        <v>800.70382690429392</v>
      </c>
      <c r="J145" s="7">
        <f t="shared" si="13"/>
        <v>347.06799316406295</v>
      </c>
      <c r="K145" s="7">
        <f t="shared" si="14"/>
        <v>557.75623168944981</v>
      </c>
      <c r="L145" s="8">
        <f t="shared" si="15"/>
        <v>1.6070517670172835</v>
      </c>
      <c r="M145" s="8">
        <f t="shared" si="12"/>
        <v>2.1416080487506655</v>
      </c>
      <c r="P145" s="6">
        <f t="shared" si="16"/>
        <v>0.15160870505228366</v>
      </c>
    </row>
    <row r="146" spans="1:16" x14ac:dyDescent="0.15">
      <c r="A146" s="6">
        <v>72.5</v>
      </c>
      <c r="B146" s="6">
        <v>144</v>
      </c>
      <c r="D146">
        <v>1253.39514160156</v>
      </c>
      <c r="E146">
        <v>804.17138671875</v>
      </c>
      <c r="F146">
        <v>461.34033203125</v>
      </c>
      <c r="G146">
        <v>459.99188232421898</v>
      </c>
      <c r="I146" s="7">
        <f t="shared" si="13"/>
        <v>792.05480957031</v>
      </c>
      <c r="J146" s="7">
        <f t="shared" si="13"/>
        <v>344.17950439453102</v>
      </c>
      <c r="K146" s="7">
        <f t="shared" si="14"/>
        <v>551.12915649413833</v>
      </c>
      <c r="L146" s="8">
        <f t="shared" si="15"/>
        <v>1.601284066765295</v>
      </c>
      <c r="M146" s="8">
        <f t="shared" si="12"/>
        <v>2.1395525448996029</v>
      </c>
      <c r="P146" s="6">
        <f t="shared" si="16"/>
        <v>5.548373134225365E-2</v>
      </c>
    </row>
    <row r="147" spans="1:16" x14ac:dyDescent="0.15">
      <c r="A147" s="6">
        <v>73</v>
      </c>
      <c r="B147" s="6">
        <v>145</v>
      </c>
      <c r="D147">
        <v>1257.57666015625</v>
      </c>
      <c r="E147">
        <v>807.056884765625</v>
      </c>
      <c r="F147">
        <v>461.07901000976602</v>
      </c>
      <c r="G147">
        <v>460.11444091796898</v>
      </c>
      <c r="I147" s="7">
        <f t="shared" si="13"/>
        <v>796.49765014648392</v>
      </c>
      <c r="J147" s="7">
        <f t="shared" si="13"/>
        <v>346.94244384765602</v>
      </c>
      <c r="K147" s="7">
        <f t="shared" si="14"/>
        <v>553.63793945312477</v>
      </c>
      <c r="L147" s="8">
        <f t="shared" si="15"/>
        <v>1.5957630704193393</v>
      </c>
      <c r="M147" s="8">
        <f t="shared" si="12"/>
        <v>2.1377437449545735</v>
      </c>
      <c r="P147" s="6">
        <f t="shared" si="16"/>
        <v>-2.9104213882354193E-2</v>
      </c>
    </row>
    <row r="148" spans="1:16" x14ac:dyDescent="0.15">
      <c r="A148" s="6">
        <v>73.5</v>
      </c>
      <c r="B148" s="6">
        <v>146</v>
      </c>
      <c r="D148">
        <v>1241.88110351563</v>
      </c>
      <c r="E148">
        <v>799.41986083984398</v>
      </c>
      <c r="F148">
        <v>460.64703369140602</v>
      </c>
      <c r="G148">
        <v>459.48422241210898</v>
      </c>
      <c r="I148" s="7">
        <f t="shared" si="13"/>
        <v>781.23406982422398</v>
      </c>
      <c r="J148" s="7">
        <f t="shared" si="13"/>
        <v>339.935638427735</v>
      </c>
      <c r="K148" s="7">
        <f t="shared" si="14"/>
        <v>543.27912292480949</v>
      </c>
      <c r="L148" s="8">
        <f t="shared" si="15"/>
        <v>1.5981823072084338</v>
      </c>
      <c r="M148" s="8">
        <f t="shared" si="12"/>
        <v>2.1438751781445946</v>
      </c>
      <c r="P148" s="6">
        <f t="shared" si="16"/>
        <v>0.25763027892382873</v>
      </c>
    </row>
    <row r="149" spans="1:16" x14ac:dyDescent="0.15">
      <c r="A149" s="6">
        <v>74</v>
      </c>
      <c r="B149" s="6">
        <v>147</v>
      </c>
      <c r="D149">
        <v>1245.71472167969</v>
      </c>
      <c r="E149">
        <v>800.48370361328102</v>
      </c>
      <c r="F149">
        <v>461.00149536132801</v>
      </c>
      <c r="G149">
        <v>459.52627563476602</v>
      </c>
      <c r="I149" s="7">
        <f t="shared" si="13"/>
        <v>784.71322631836199</v>
      </c>
      <c r="J149" s="7">
        <f t="shared" si="13"/>
        <v>340.957427978515</v>
      </c>
      <c r="K149" s="7">
        <f t="shared" si="14"/>
        <v>546.04302673340158</v>
      </c>
      <c r="L149" s="8">
        <f t="shared" si="15"/>
        <v>1.6014991372113758</v>
      </c>
      <c r="M149" s="8">
        <f t="shared" si="12"/>
        <v>2.1509042045484628</v>
      </c>
      <c r="P149" s="6">
        <f t="shared" si="16"/>
        <v>0.58634042847166645</v>
      </c>
    </row>
    <row r="150" spans="1:16" x14ac:dyDescent="0.15">
      <c r="A150" s="6">
        <v>74.5</v>
      </c>
      <c r="B150" s="6">
        <v>148</v>
      </c>
      <c r="D150">
        <v>1277.85632324219</v>
      </c>
      <c r="E150">
        <v>815</v>
      </c>
      <c r="F150">
        <v>460.51486206054699</v>
      </c>
      <c r="G150">
        <v>459.2216796875</v>
      </c>
      <c r="I150" s="7">
        <f t="shared" si="13"/>
        <v>817.34146118164301</v>
      </c>
      <c r="J150" s="7">
        <f t="shared" si="13"/>
        <v>355.7783203125</v>
      </c>
      <c r="K150" s="7">
        <f t="shared" si="14"/>
        <v>568.29663696289299</v>
      </c>
      <c r="L150" s="8">
        <f t="shared" si="15"/>
        <v>1.5973335206701922</v>
      </c>
      <c r="M150" s="8">
        <f t="shared" si="12"/>
        <v>2.1504507844082053</v>
      </c>
      <c r="P150" s="6">
        <f t="shared" si="16"/>
        <v>0.56513638205778083</v>
      </c>
    </row>
    <row r="151" spans="1:16" x14ac:dyDescent="0.15">
      <c r="A151" s="6">
        <v>75</v>
      </c>
      <c r="B151" s="6">
        <v>149</v>
      </c>
      <c r="D151">
        <v>1254.90124511719</v>
      </c>
      <c r="E151">
        <v>805.4453125</v>
      </c>
      <c r="F151">
        <v>460.590576171875</v>
      </c>
      <c r="G151">
        <v>459.10394287109398</v>
      </c>
      <c r="I151" s="7">
        <f t="shared" si="13"/>
        <v>794.310668945315</v>
      </c>
      <c r="J151" s="7">
        <f t="shared" si="13"/>
        <v>346.34136962890602</v>
      </c>
      <c r="K151" s="7">
        <f t="shared" si="14"/>
        <v>551.87171020508083</v>
      </c>
      <c r="L151" s="8">
        <f t="shared" si="15"/>
        <v>1.5934328341901349</v>
      </c>
      <c r="M151" s="8">
        <f t="shared" si="12"/>
        <v>2.1502622943290741</v>
      </c>
      <c r="P151" s="6">
        <f t="shared" si="16"/>
        <v>0.55632170438558126</v>
      </c>
    </row>
    <row r="152" spans="1:16" x14ac:dyDescent="0.15">
      <c r="A152" s="18">
        <v>75.5</v>
      </c>
      <c r="B152" s="18">
        <v>150</v>
      </c>
      <c r="D152">
        <v>1243.62268066406</v>
      </c>
      <c r="E152">
        <v>800.5986328125</v>
      </c>
      <c r="F152">
        <v>460.52688598632801</v>
      </c>
      <c r="G152">
        <v>459.24572753906301</v>
      </c>
      <c r="I152" s="19">
        <f t="shared" ref="I152:I193" si="17">D152-F152</f>
        <v>783.09579467773199</v>
      </c>
      <c r="J152" s="19">
        <f t="shared" ref="J152:J193" si="18">E152-G152</f>
        <v>341.35290527343699</v>
      </c>
      <c r="K152" s="19">
        <f t="shared" ref="K152:K193" si="19">I152-0.7*J152</f>
        <v>544.14876098632612</v>
      </c>
      <c r="L152" s="20">
        <f t="shared" ref="L152:L193" si="20">K152/J152</f>
        <v>1.5940944183569838</v>
      </c>
      <c r="M152" s="20">
        <f t="shared" ref="M152:M193" si="21">L152+ABS($N$2)*A152</f>
        <v>2.1546360748968496</v>
      </c>
      <c r="N152" s="18"/>
      <c r="O152" s="18"/>
      <c r="P152" s="18">
        <f t="shared" ref="P152:P193" si="22">(M152-$O$2)/$O$2*100</f>
        <v>0.76086013999762003</v>
      </c>
    </row>
    <row r="153" spans="1:16" x14ac:dyDescent="0.15">
      <c r="A153" s="18">
        <v>76</v>
      </c>
      <c r="B153" s="18">
        <v>151</v>
      </c>
      <c r="D153">
        <v>1228.27038574219</v>
      </c>
      <c r="E153">
        <v>794.39904785156295</v>
      </c>
      <c r="F153">
        <v>460.15829467773398</v>
      </c>
      <c r="G153">
        <v>458.85729980468801</v>
      </c>
      <c r="I153" s="19">
        <f t="shared" si="17"/>
        <v>768.11209106445608</v>
      </c>
      <c r="J153" s="19">
        <f t="shared" si="18"/>
        <v>335.54174804687494</v>
      </c>
      <c r="K153" s="19">
        <f t="shared" si="19"/>
        <v>533.23286743164363</v>
      </c>
      <c r="L153" s="20">
        <f t="shared" si="20"/>
        <v>1.5891699633070737</v>
      </c>
      <c r="M153" s="20">
        <f t="shared" si="21"/>
        <v>2.1534238162478658</v>
      </c>
      <c r="N153" s="18"/>
      <c r="O153" s="18"/>
      <c r="P153" s="18">
        <f t="shared" si="22"/>
        <v>0.70416925581217615</v>
      </c>
    </row>
    <row r="154" spans="1:16" x14ac:dyDescent="0.15">
      <c r="A154" s="18">
        <v>76.5</v>
      </c>
      <c r="B154" s="18">
        <v>152</v>
      </c>
      <c r="D154">
        <v>1216.43933105469</v>
      </c>
      <c r="E154">
        <v>788.62939453125</v>
      </c>
      <c r="F154">
        <v>460.23010253906301</v>
      </c>
      <c r="G154">
        <v>458.95495605468801</v>
      </c>
      <c r="I154" s="19">
        <f t="shared" si="17"/>
        <v>756.20922851562705</v>
      </c>
      <c r="J154" s="19">
        <f t="shared" si="18"/>
        <v>329.67443847656199</v>
      </c>
      <c r="K154" s="19">
        <f t="shared" si="19"/>
        <v>525.43712158203368</v>
      </c>
      <c r="L154" s="20">
        <f t="shared" si="20"/>
        <v>1.5938060712565354</v>
      </c>
      <c r="M154" s="20">
        <f t="shared" si="21"/>
        <v>2.1617721205982536</v>
      </c>
      <c r="N154" s="18"/>
      <c r="O154" s="18"/>
      <c r="P154" s="18">
        <f t="shared" si="22"/>
        <v>1.0945750124297198</v>
      </c>
    </row>
    <row r="155" spans="1:16" x14ac:dyDescent="0.15">
      <c r="A155" s="18">
        <v>77</v>
      </c>
      <c r="B155" s="18">
        <v>153</v>
      </c>
      <c r="D155">
        <v>1210.90441894531</v>
      </c>
      <c r="E155">
        <v>787.23986816406295</v>
      </c>
      <c r="F155">
        <v>460.27725219726602</v>
      </c>
      <c r="G155">
        <v>459.04296875</v>
      </c>
      <c r="I155" s="19">
        <f t="shared" si="17"/>
        <v>750.62716674804392</v>
      </c>
      <c r="J155" s="19">
        <f t="shared" si="18"/>
        <v>328.19689941406295</v>
      </c>
      <c r="K155" s="19">
        <f t="shared" si="19"/>
        <v>520.88933715819985</v>
      </c>
      <c r="L155" s="20">
        <f t="shared" si="20"/>
        <v>1.5871244916943301</v>
      </c>
      <c r="M155" s="20">
        <f t="shared" si="21"/>
        <v>2.1588027374369743</v>
      </c>
      <c r="N155" s="18"/>
      <c r="O155" s="18"/>
      <c r="P155" s="18">
        <f t="shared" si="22"/>
        <v>0.95571276794137461</v>
      </c>
    </row>
    <row r="156" spans="1:16" x14ac:dyDescent="0.15">
      <c r="A156" s="18">
        <v>77.5</v>
      </c>
      <c r="B156" s="18">
        <v>154</v>
      </c>
      <c r="D156">
        <v>1209.21838378906</v>
      </c>
      <c r="E156">
        <v>785.59356689453102</v>
      </c>
      <c r="F156">
        <v>459.88284301757801</v>
      </c>
      <c r="G156">
        <v>458.82125854492199</v>
      </c>
      <c r="I156" s="19">
        <f t="shared" si="17"/>
        <v>749.33554077148199</v>
      </c>
      <c r="J156" s="19">
        <f t="shared" si="18"/>
        <v>326.77230834960903</v>
      </c>
      <c r="K156" s="19">
        <f t="shared" si="19"/>
        <v>520.59492492675565</v>
      </c>
      <c r="L156" s="20">
        <f t="shared" si="20"/>
        <v>1.593142722393045</v>
      </c>
      <c r="M156" s="20">
        <f t="shared" si="21"/>
        <v>2.1685331645366155</v>
      </c>
      <c r="N156" s="18"/>
      <c r="O156" s="18"/>
      <c r="P156" s="18">
        <f t="shared" si="22"/>
        <v>1.4107530485309074</v>
      </c>
    </row>
    <row r="157" spans="1:16" x14ac:dyDescent="0.15">
      <c r="A157" s="18">
        <v>78</v>
      </c>
      <c r="B157" s="18">
        <v>155</v>
      </c>
      <c r="D157">
        <v>1213.31408691406</v>
      </c>
      <c r="E157">
        <v>786.62176513671898</v>
      </c>
      <c r="F157">
        <v>459.72393798828102</v>
      </c>
      <c r="G157">
        <v>458.56954956054699</v>
      </c>
      <c r="I157" s="19">
        <f t="shared" si="17"/>
        <v>753.59014892577898</v>
      </c>
      <c r="J157" s="19">
        <f t="shared" si="18"/>
        <v>328.05221557617199</v>
      </c>
      <c r="K157" s="19">
        <f t="shared" si="19"/>
        <v>523.95359802245866</v>
      </c>
      <c r="L157" s="20">
        <f t="shared" si="20"/>
        <v>1.597165247313501</v>
      </c>
      <c r="M157" s="20">
        <f t="shared" si="21"/>
        <v>2.1762678858579978</v>
      </c>
      <c r="N157" s="18"/>
      <c r="O157" s="18"/>
      <c r="P157" s="18">
        <f t="shared" si="22"/>
        <v>1.7724647929715418</v>
      </c>
    </row>
    <row r="158" spans="1:16" x14ac:dyDescent="0.15">
      <c r="A158" s="18">
        <v>78.5</v>
      </c>
      <c r="B158" s="18">
        <v>156</v>
      </c>
      <c r="D158">
        <v>1242.36889648438</v>
      </c>
      <c r="E158">
        <v>800.33679199218795</v>
      </c>
      <c r="F158">
        <v>459.99578857421898</v>
      </c>
      <c r="G158">
        <v>458.7041015625</v>
      </c>
      <c r="I158" s="19">
        <f t="shared" si="17"/>
        <v>782.37310791016102</v>
      </c>
      <c r="J158" s="19">
        <f t="shared" si="18"/>
        <v>341.63269042968795</v>
      </c>
      <c r="K158" s="19">
        <f t="shared" si="19"/>
        <v>543.23022460937943</v>
      </c>
      <c r="L158" s="20">
        <f t="shared" si="20"/>
        <v>1.5901002445817831</v>
      </c>
      <c r="M158" s="20">
        <f t="shared" si="21"/>
        <v>2.1729150795272063</v>
      </c>
      <c r="N158" s="18"/>
      <c r="O158" s="18"/>
      <c r="P158" s="18">
        <f t="shared" si="22"/>
        <v>1.6156718877986562</v>
      </c>
    </row>
    <row r="159" spans="1:16" x14ac:dyDescent="0.15">
      <c r="A159" s="18">
        <v>79</v>
      </c>
      <c r="B159" s="18">
        <v>157</v>
      </c>
      <c r="D159">
        <v>1243.02563476563</v>
      </c>
      <c r="E159">
        <v>800.42889404296898</v>
      </c>
      <c r="F159">
        <v>460.30578613281301</v>
      </c>
      <c r="G159">
        <v>459.06997680664102</v>
      </c>
      <c r="I159" s="19">
        <f t="shared" si="17"/>
        <v>782.71984863281705</v>
      </c>
      <c r="J159" s="19">
        <f t="shared" si="18"/>
        <v>341.35891723632795</v>
      </c>
      <c r="K159" s="19">
        <f t="shared" si="19"/>
        <v>543.76860656738745</v>
      </c>
      <c r="L159" s="20">
        <f t="shared" si="20"/>
        <v>1.5929526932232685</v>
      </c>
      <c r="M159" s="20">
        <f t="shared" si="21"/>
        <v>2.1794797245696178</v>
      </c>
      <c r="N159" s="18"/>
      <c r="O159" s="18"/>
      <c r="P159" s="18">
        <f t="shared" si="22"/>
        <v>1.9226653929634765</v>
      </c>
    </row>
    <row r="160" spans="1:16" x14ac:dyDescent="0.15">
      <c r="A160" s="18">
        <v>79.5</v>
      </c>
      <c r="B160" s="18">
        <v>158</v>
      </c>
      <c r="D160">
        <v>1249.94165039063</v>
      </c>
      <c r="E160">
        <v>803.80871582031295</v>
      </c>
      <c r="F160">
        <v>460.93572998046898</v>
      </c>
      <c r="G160">
        <v>459.73837280273398</v>
      </c>
      <c r="I160" s="19">
        <f t="shared" si="17"/>
        <v>789.00592041016102</v>
      </c>
      <c r="J160" s="19">
        <f t="shared" si="18"/>
        <v>344.07034301757898</v>
      </c>
      <c r="K160" s="19">
        <f t="shared" si="19"/>
        <v>548.1566802978557</v>
      </c>
      <c r="L160" s="20">
        <f t="shared" si="20"/>
        <v>1.5931529450937005</v>
      </c>
      <c r="M160" s="20">
        <f t="shared" si="21"/>
        <v>2.1833921728409762</v>
      </c>
      <c r="N160" s="18"/>
      <c r="O160" s="18"/>
      <c r="P160" s="18">
        <f t="shared" si="22"/>
        <v>2.1056297727342881</v>
      </c>
    </row>
    <row r="161" spans="1:16" x14ac:dyDescent="0.15">
      <c r="A161" s="18">
        <v>80</v>
      </c>
      <c r="B161" s="18">
        <v>159</v>
      </c>
      <c r="D161">
        <v>1242.97668457031</v>
      </c>
      <c r="E161">
        <v>800.28936767578102</v>
      </c>
      <c r="F161">
        <v>461.33343505859398</v>
      </c>
      <c r="G161">
        <v>459.84140014648398</v>
      </c>
      <c r="I161" s="19">
        <f t="shared" si="17"/>
        <v>781.64324951171602</v>
      </c>
      <c r="J161" s="19">
        <f t="shared" si="18"/>
        <v>340.44796752929705</v>
      </c>
      <c r="K161" s="19">
        <f t="shared" si="19"/>
        <v>543.32967224120807</v>
      </c>
      <c r="L161" s="20">
        <f t="shared" si="20"/>
        <v>1.5959257333338381</v>
      </c>
      <c r="M161" s="20">
        <f t="shared" si="21"/>
        <v>2.1898771574820399</v>
      </c>
      <c r="N161" s="18"/>
      <c r="O161" s="18"/>
      <c r="P161" s="18">
        <f t="shared" si="22"/>
        <v>2.4088979849587298</v>
      </c>
    </row>
    <row r="162" spans="1:16" x14ac:dyDescent="0.15">
      <c r="A162" s="18">
        <v>80.5</v>
      </c>
      <c r="B162" s="18">
        <v>160</v>
      </c>
      <c r="D162">
        <v>1224.71960449219</v>
      </c>
      <c r="E162">
        <v>794.15777587890602</v>
      </c>
      <c r="F162">
        <v>461.40704345703102</v>
      </c>
      <c r="G162">
        <v>460.22799682617199</v>
      </c>
      <c r="I162" s="19">
        <f t="shared" si="17"/>
        <v>763.31256103515898</v>
      </c>
      <c r="J162" s="19">
        <f t="shared" si="18"/>
        <v>333.92977905273403</v>
      </c>
      <c r="K162" s="19">
        <f t="shared" si="19"/>
        <v>529.56171569824517</v>
      </c>
      <c r="L162" s="20">
        <f t="shared" si="20"/>
        <v>1.5858475311799523</v>
      </c>
      <c r="M162" s="20">
        <f t="shared" si="21"/>
        <v>2.1835111517290806</v>
      </c>
      <c r="N162" s="18"/>
      <c r="O162" s="18"/>
      <c r="P162" s="18">
        <f t="shared" si="22"/>
        <v>2.1111937820087894</v>
      </c>
    </row>
    <row r="163" spans="1:16" x14ac:dyDescent="0.15">
      <c r="A163" s="18">
        <v>81</v>
      </c>
      <c r="B163" s="18">
        <v>161</v>
      </c>
      <c r="D163">
        <v>1222.81262207031</v>
      </c>
      <c r="E163">
        <v>792.26257324218795</v>
      </c>
      <c r="F163">
        <v>461.39260864257801</v>
      </c>
      <c r="G163">
        <v>460.03155517578102</v>
      </c>
      <c r="I163" s="19">
        <f t="shared" si="17"/>
        <v>761.42001342773199</v>
      </c>
      <c r="J163" s="19">
        <f t="shared" si="18"/>
        <v>332.23101806640693</v>
      </c>
      <c r="K163" s="19">
        <f t="shared" si="19"/>
        <v>528.85830078124718</v>
      </c>
      <c r="L163" s="20">
        <f t="shared" si="20"/>
        <v>1.5918390277320165</v>
      </c>
      <c r="M163" s="20">
        <f t="shared" si="21"/>
        <v>2.1932148446820712</v>
      </c>
      <c r="N163" s="18"/>
      <c r="O163" s="18"/>
      <c r="P163" s="18">
        <f t="shared" si="22"/>
        <v>2.564983848864776</v>
      </c>
    </row>
    <row r="164" spans="1:16" x14ac:dyDescent="0.15">
      <c r="A164" s="18">
        <v>81.5</v>
      </c>
      <c r="B164" s="18">
        <v>162</v>
      </c>
      <c r="D164">
        <v>1209.10363769531</v>
      </c>
      <c r="E164">
        <v>787.88922119140602</v>
      </c>
      <c r="F164">
        <v>461.44006347656301</v>
      </c>
      <c r="G164">
        <v>460.27185058593801</v>
      </c>
      <c r="I164" s="19">
        <f t="shared" si="17"/>
        <v>747.66357421874704</v>
      </c>
      <c r="J164" s="19">
        <f t="shared" si="18"/>
        <v>327.61737060546801</v>
      </c>
      <c r="K164" s="19">
        <f t="shared" si="19"/>
        <v>518.33141479491951</v>
      </c>
      <c r="L164" s="20">
        <f t="shared" si="20"/>
        <v>1.5821243355838972</v>
      </c>
      <c r="M164" s="20">
        <f t="shared" si="21"/>
        <v>2.187212348934878</v>
      </c>
      <c r="N164" s="18"/>
      <c r="O164" s="18"/>
      <c r="P164" s="18">
        <f t="shared" si="22"/>
        <v>2.2842790739283347</v>
      </c>
    </row>
    <row r="165" spans="1:16" x14ac:dyDescent="0.15">
      <c r="A165" s="18">
        <v>82</v>
      </c>
      <c r="B165" s="18">
        <v>163</v>
      </c>
      <c r="D165">
        <v>1200.03210449219</v>
      </c>
      <c r="E165">
        <v>784.99029541015602</v>
      </c>
      <c r="F165">
        <v>461.39559936523398</v>
      </c>
      <c r="G165">
        <v>459.99188232421898</v>
      </c>
      <c r="I165" s="19">
        <f t="shared" si="17"/>
        <v>738.63650512695608</v>
      </c>
      <c r="J165" s="19">
        <f t="shared" si="18"/>
        <v>324.99841308593705</v>
      </c>
      <c r="K165" s="19">
        <f t="shared" si="19"/>
        <v>511.13761596680013</v>
      </c>
      <c r="L165" s="20">
        <f t="shared" si="20"/>
        <v>1.5727388054403932</v>
      </c>
      <c r="M165" s="20">
        <f t="shared" si="21"/>
        <v>2.1815390151923002</v>
      </c>
      <c r="N165" s="18"/>
      <c r="O165" s="18"/>
      <c r="P165" s="18">
        <f t="shared" si="22"/>
        <v>2.0189674538252591</v>
      </c>
    </row>
    <row r="166" spans="1:16" x14ac:dyDescent="0.15">
      <c r="A166" s="18">
        <v>82.5</v>
      </c>
      <c r="B166" s="18">
        <v>164</v>
      </c>
      <c r="D166">
        <v>1205.30090332031</v>
      </c>
      <c r="E166">
        <v>786.87579345703102</v>
      </c>
      <c r="F166">
        <v>461.20034790039102</v>
      </c>
      <c r="G166">
        <v>460.02554321289102</v>
      </c>
      <c r="I166" s="19">
        <f t="shared" si="17"/>
        <v>744.10055541991892</v>
      </c>
      <c r="J166" s="19">
        <f t="shared" si="18"/>
        <v>326.85025024414</v>
      </c>
      <c r="K166" s="19">
        <f t="shared" si="19"/>
        <v>515.30538024902091</v>
      </c>
      <c r="L166" s="20">
        <f t="shared" si="20"/>
        <v>1.5765794270131805</v>
      </c>
      <c r="M166" s="20">
        <f t="shared" si="21"/>
        <v>2.1890918331660139</v>
      </c>
      <c r="N166" s="18"/>
      <c r="O166" s="18"/>
      <c r="P166" s="18">
        <f t="shared" si="22"/>
        <v>2.3721725469631596</v>
      </c>
    </row>
    <row r="167" spans="1:16" x14ac:dyDescent="0.15">
      <c r="A167" s="18">
        <v>83</v>
      </c>
      <c r="B167" s="18">
        <v>165</v>
      </c>
      <c r="D167">
        <v>1200.26599121094</v>
      </c>
      <c r="E167">
        <v>784.34881591796898</v>
      </c>
      <c r="F167">
        <v>460.598388671875</v>
      </c>
      <c r="G167">
        <v>459.37069702148398</v>
      </c>
      <c r="I167" s="19">
        <f t="shared" si="17"/>
        <v>739.667602539065</v>
      </c>
      <c r="J167" s="19">
        <f t="shared" si="18"/>
        <v>324.978118896485</v>
      </c>
      <c r="K167" s="19">
        <f t="shared" si="19"/>
        <v>512.18291931152555</v>
      </c>
      <c r="L167" s="20">
        <f t="shared" si="20"/>
        <v>1.5760535541615057</v>
      </c>
      <c r="M167" s="20">
        <f t="shared" si="21"/>
        <v>2.1922781567152652</v>
      </c>
      <c r="N167" s="18"/>
      <c r="O167" s="18"/>
      <c r="P167" s="18">
        <f t="shared" si="22"/>
        <v>2.5211799386277876</v>
      </c>
    </row>
    <row r="168" spans="1:16" x14ac:dyDescent="0.15">
      <c r="A168" s="18">
        <v>83.5</v>
      </c>
      <c r="B168" s="18">
        <v>166</v>
      </c>
      <c r="D168">
        <v>1210.65185546875</v>
      </c>
      <c r="E168">
        <v>788.34143066406295</v>
      </c>
      <c r="F168">
        <v>460.59146118164102</v>
      </c>
      <c r="G168">
        <v>459.14538574218801</v>
      </c>
      <c r="I168" s="19">
        <f t="shared" si="17"/>
        <v>750.06039428710892</v>
      </c>
      <c r="J168" s="19">
        <f t="shared" si="18"/>
        <v>329.19604492187494</v>
      </c>
      <c r="K168" s="19">
        <f t="shared" si="19"/>
        <v>519.62316284179644</v>
      </c>
      <c r="L168" s="20">
        <f t="shared" si="20"/>
        <v>1.57846113541587</v>
      </c>
      <c r="M168" s="20">
        <f t="shared" si="21"/>
        <v>2.198397934370556</v>
      </c>
      <c r="N168" s="18"/>
      <c r="O168" s="18"/>
      <c r="P168" s="18">
        <f t="shared" si="22"/>
        <v>2.8073693641168047</v>
      </c>
    </row>
    <row r="169" spans="1:16" x14ac:dyDescent="0.15">
      <c r="A169" s="18">
        <v>84</v>
      </c>
      <c r="B169" s="18">
        <v>167</v>
      </c>
      <c r="D169">
        <v>1192.43139648438</v>
      </c>
      <c r="E169">
        <v>781.01641845703102</v>
      </c>
      <c r="F169">
        <v>460.15951538085898</v>
      </c>
      <c r="G169">
        <v>458.90777587890602</v>
      </c>
      <c r="I169" s="19">
        <f t="shared" si="17"/>
        <v>732.27188110352108</v>
      </c>
      <c r="J169" s="19">
        <f t="shared" si="18"/>
        <v>322.108642578125</v>
      </c>
      <c r="K169" s="19">
        <f t="shared" si="19"/>
        <v>506.7958312988336</v>
      </c>
      <c r="L169" s="20">
        <f t="shared" si="20"/>
        <v>1.5733692435027233</v>
      </c>
      <c r="M169" s="20">
        <f t="shared" si="21"/>
        <v>2.1970182388583352</v>
      </c>
      <c r="N169" s="18"/>
      <c r="O169" s="18"/>
      <c r="P169" s="18">
        <f t="shared" si="22"/>
        <v>2.7428483491007025</v>
      </c>
    </row>
    <row r="170" spans="1:16" x14ac:dyDescent="0.15">
      <c r="A170" s="18">
        <v>84.5</v>
      </c>
      <c r="B170" s="18">
        <v>168</v>
      </c>
      <c r="D170">
        <v>1174.74133300781</v>
      </c>
      <c r="E170">
        <v>773.568115234375</v>
      </c>
      <c r="F170">
        <v>460.444580078125</v>
      </c>
      <c r="G170">
        <v>458.90988159179699</v>
      </c>
      <c r="I170" s="19">
        <f t="shared" si="17"/>
        <v>714.296752929685</v>
      </c>
      <c r="J170" s="19">
        <f t="shared" si="18"/>
        <v>314.65823364257801</v>
      </c>
      <c r="K170" s="19">
        <f t="shared" si="19"/>
        <v>494.03598937988039</v>
      </c>
      <c r="L170" s="20">
        <f t="shared" si="20"/>
        <v>1.5700717049758137</v>
      </c>
      <c r="M170" s="20">
        <f t="shared" si="21"/>
        <v>2.197432896732352</v>
      </c>
      <c r="N170" s="18"/>
      <c r="O170" s="18"/>
      <c r="P170" s="18">
        <f t="shared" si="22"/>
        <v>2.7622396906532427</v>
      </c>
    </row>
    <row r="171" spans="1:16" x14ac:dyDescent="0.15">
      <c r="A171" s="18">
        <v>85</v>
      </c>
      <c r="B171" s="18">
        <v>169</v>
      </c>
      <c r="D171">
        <v>1171.52856445313</v>
      </c>
      <c r="E171">
        <v>773.53942871093795</v>
      </c>
      <c r="F171">
        <v>460.32290649414102</v>
      </c>
      <c r="G171">
        <v>458.7939453125</v>
      </c>
      <c r="I171" s="19">
        <f t="shared" si="17"/>
        <v>711.20565795898892</v>
      </c>
      <c r="J171" s="19">
        <f t="shared" si="18"/>
        <v>314.74548339843795</v>
      </c>
      <c r="K171" s="19">
        <f t="shared" si="19"/>
        <v>490.88381958008233</v>
      </c>
      <c r="L171" s="20">
        <f t="shared" si="20"/>
        <v>1.5596214893373701</v>
      </c>
      <c r="M171" s="20">
        <f t="shared" si="21"/>
        <v>2.1906948774948347</v>
      </c>
      <c r="N171" s="18"/>
      <c r="O171" s="18"/>
      <c r="P171" s="18">
        <f t="shared" si="22"/>
        <v>2.4471383972505532</v>
      </c>
    </row>
    <row r="172" spans="1:16" x14ac:dyDescent="0.15">
      <c r="A172" s="18">
        <v>85.5</v>
      </c>
      <c r="B172" s="18">
        <v>170</v>
      </c>
      <c r="D172">
        <v>1156.04760742188</v>
      </c>
      <c r="E172">
        <v>766.21466064453102</v>
      </c>
      <c r="F172">
        <v>460.54220581054699</v>
      </c>
      <c r="G172">
        <v>459.11083984375</v>
      </c>
      <c r="I172" s="19">
        <f t="shared" si="17"/>
        <v>695.50540161133301</v>
      </c>
      <c r="J172" s="19">
        <f t="shared" si="18"/>
        <v>307.10382080078102</v>
      </c>
      <c r="K172" s="19">
        <f t="shared" si="19"/>
        <v>480.53272705078632</v>
      </c>
      <c r="L172" s="20">
        <f t="shared" si="20"/>
        <v>1.564724026545111</v>
      </c>
      <c r="M172" s="20">
        <f t="shared" si="21"/>
        <v>2.199509611103502</v>
      </c>
      <c r="N172" s="18"/>
      <c r="O172" s="18"/>
      <c r="P172" s="18">
        <f t="shared" si="22"/>
        <v>2.8593565674846042</v>
      </c>
    </row>
    <row r="173" spans="1:16" x14ac:dyDescent="0.15">
      <c r="A173" s="18">
        <v>86</v>
      </c>
      <c r="B173" s="18">
        <v>171</v>
      </c>
      <c r="D173">
        <v>1163.806640625</v>
      </c>
      <c r="E173">
        <v>769.99725341796898</v>
      </c>
      <c r="F173">
        <v>460.32412719726602</v>
      </c>
      <c r="G173">
        <v>459.23010253906301</v>
      </c>
      <c r="I173" s="19">
        <f t="shared" si="17"/>
        <v>703.48251342773392</v>
      </c>
      <c r="J173" s="19">
        <f t="shared" si="18"/>
        <v>310.76715087890597</v>
      </c>
      <c r="K173" s="19">
        <f t="shared" si="19"/>
        <v>485.94550781249973</v>
      </c>
      <c r="L173" s="20">
        <f t="shared" si="20"/>
        <v>1.5636965053679501</v>
      </c>
      <c r="M173" s="20">
        <f t="shared" si="21"/>
        <v>2.2021942863272672</v>
      </c>
      <c r="N173" s="18"/>
      <c r="O173" s="18"/>
      <c r="P173" s="18">
        <f t="shared" si="22"/>
        <v>2.9849045372298328</v>
      </c>
    </row>
    <row r="174" spans="1:16" x14ac:dyDescent="0.15">
      <c r="A174" s="18">
        <v>86.5</v>
      </c>
      <c r="B174" s="18">
        <v>172</v>
      </c>
      <c r="D174">
        <v>1183.95947265625</v>
      </c>
      <c r="E174">
        <v>779.62316894531295</v>
      </c>
      <c r="F174">
        <v>460.28085327148398</v>
      </c>
      <c r="G174">
        <v>459.30459594726602</v>
      </c>
      <c r="I174" s="19">
        <f t="shared" si="17"/>
        <v>723.67861938476608</v>
      </c>
      <c r="J174" s="19">
        <f t="shared" si="18"/>
        <v>320.31857299804693</v>
      </c>
      <c r="K174" s="19">
        <f t="shared" si="19"/>
        <v>499.45561828613324</v>
      </c>
      <c r="L174" s="20">
        <f t="shared" si="20"/>
        <v>1.5592465139047011</v>
      </c>
      <c r="M174" s="20">
        <f t="shared" si="21"/>
        <v>2.2014564912649446</v>
      </c>
      <c r="N174" s="18"/>
      <c r="O174" s="18"/>
      <c r="P174" s="18">
        <f t="shared" si="22"/>
        <v>2.9504017894327457</v>
      </c>
    </row>
    <row r="175" spans="1:16" x14ac:dyDescent="0.15">
      <c r="A175" s="18">
        <v>87</v>
      </c>
      <c r="B175" s="18">
        <v>173</v>
      </c>
      <c r="D175">
        <v>1195.69396972656</v>
      </c>
      <c r="E175">
        <v>785.88824462890602</v>
      </c>
      <c r="F175">
        <v>460.49624633789102</v>
      </c>
      <c r="G175">
        <v>458.90325927734398</v>
      </c>
      <c r="I175" s="19">
        <f t="shared" si="17"/>
        <v>735.19772338866892</v>
      </c>
      <c r="J175" s="19">
        <f t="shared" si="18"/>
        <v>326.98498535156205</v>
      </c>
      <c r="K175" s="19">
        <f t="shared" si="19"/>
        <v>506.30823364257549</v>
      </c>
      <c r="L175" s="20">
        <f t="shared" si="20"/>
        <v>1.5484143196918103</v>
      </c>
      <c r="M175" s="20">
        <f t="shared" si="21"/>
        <v>2.1943364934529801</v>
      </c>
      <c r="N175" s="18"/>
      <c r="O175" s="18"/>
      <c r="P175" s="18">
        <f t="shared" si="22"/>
        <v>2.6174373913671523</v>
      </c>
    </row>
    <row r="176" spans="1:16" x14ac:dyDescent="0.15">
      <c r="A176" s="18">
        <v>87.5</v>
      </c>
      <c r="B176" s="18">
        <v>174</v>
      </c>
      <c r="D176">
        <v>1196.48620605469</v>
      </c>
      <c r="E176">
        <v>787.12933349609398</v>
      </c>
      <c r="F176">
        <v>460.42144775390602</v>
      </c>
      <c r="G176">
        <v>459.41845703125</v>
      </c>
      <c r="I176" s="19">
        <f t="shared" si="17"/>
        <v>736.06475830078398</v>
      </c>
      <c r="J176" s="19">
        <f t="shared" si="18"/>
        <v>327.71087646484398</v>
      </c>
      <c r="K176" s="19">
        <f t="shared" si="19"/>
        <v>506.66714477539324</v>
      </c>
      <c r="L176" s="20">
        <f t="shared" si="20"/>
        <v>1.5460797341883379</v>
      </c>
      <c r="M176" s="20">
        <f t="shared" si="21"/>
        <v>2.1957141043504338</v>
      </c>
      <c r="N176" s="18"/>
      <c r="O176" s="18"/>
      <c r="P176" s="18">
        <f t="shared" si="22"/>
        <v>2.6818609200469612</v>
      </c>
    </row>
    <row r="177" spans="1:16" x14ac:dyDescent="0.15">
      <c r="A177" s="18">
        <v>88</v>
      </c>
      <c r="B177" s="18">
        <v>175</v>
      </c>
      <c r="D177">
        <v>1203.90466308594</v>
      </c>
      <c r="E177">
        <v>789.14691162109398</v>
      </c>
      <c r="F177">
        <v>460.89938354492199</v>
      </c>
      <c r="G177">
        <v>459.69421386718801</v>
      </c>
      <c r="I177" s="19">
        <f t="shared" si="17"/>
        <v>743.00527954101801</v>
      </c>
      <c r="J177" s="19">
        <f t="shared" si="18"/>
        <v>329.45269775390597</v>
      </c>
      <c r="K177" s="19">
        <f t="shared" si="19"/>
        <v>512.38839111328389</v>
      </c>
      <c r="L177" s="20">
        <f t="shared" si="20"/>
        <v>1.5552714990849064</v>
      </c>
      <c r="M177" s="20">
        <f t="shared" si="21"/>
        <v>2.2086180656479284</v>
      </c>
      <c r="N177" s="18"/>
      <c r="O177" s="18"/>
      <c r="P177" s="18">
        <f t="shared" si="22"/>
        <v>3.2853105024136924</v>
      </c>
    </row>
    <row r="178" spans="1:16" x14ac:dyDescent="0.15">
      <c r="A178" s="18">
        <v>88.5</v>
      </c>
      <c r="B178" s="18">
        <v>176</v>
      </c>
      <c r="D178">
        <v>1194.978515625</v>
      </c>
      <c r="E178">
        <v>785.22601318359398</v>
      </c>
      <c r="F178">
        <v>460.13787841796898</v>
      </c>
      <c r="G178">
        <v>458.76629638671898</v>
      </c>
      <c r="I178" s="19">
        <f t="shared" si="17"/>
        <v>734.84063720703102</v>
      </c>
      <c r="J178" s="19">
        <f t="shared" si="18"/>
        <v>326.459716796875</v>
      </c>
      <c r="K178" s="19">
        <f t="shared" si="19"/>
        <v>506.31883544921857</v>
      </c>
      <c r="L178" s="20">
        <f t="shared" si="20"/>
        <v>1.5509381690858137</v>
      </c>
      <c r="M178" s="20">
        <f t="shared" si="21"/>
        <v>2.2079969320497623</v>
      </c>
      <c r="N178" s="18"/>
      <c r="O178" s="18"/>
      <c r="P178" s="18">
        <f t="shared" si="22"/>
        <v>3.2562633903086646</v>
      </c>
    </row>
    <row r="179" spans="1:16" x14ac:dyDescent="0.15">
      <c r="A179" s="18">
        <v>89</v>
      </c>
      <c r="B179" s="18">
        <v>177</v>
      </c>
      <c r="D179">
        <v>1199.70556640625</v>
      </c>
      <c r="E179">
        <v>788.09552001953102</v>
      </c>
      <c r="F179">
        <v>460.11114501953102</v>
      </c>
      <c r="G179">
        <v>458.78311157226602</v>
      </c>
      <c r="I179" s="19">
        <f t="shared" si="17"/>
        <v>739.59442138671898</v>
      </c>
      <c r="J179" s="19">
        <f t="shared" si="18"/>
        <v>329.312408447265</v>
      </c>
      <c r="K179" s="19">
        <f t="shared" si="19"/>
        <v>509.07573547363347</v>
      </c>
      <c r="L179" s="20">
        <f t="shared" si="20"/>
        <v>1.5458747451211063</v>
      </c>
      <c r="M179" s="20">
        <f t="shared" si="21"/>
        <v>2.2066457044859811</v>
      </c>
      <c r="N179" s="18"/>
      <c r="O179" s="18"/>
      <c r="P179" s="18">
        <f t="shared" si="22"/>
        <v>3.1930736697067807</v>
      </c>
    </row>
    <row r="180" spans="1:16" x14ac:dyDescent="0.15">
      <c r="A180" s="18">
        <v>89.5</v>
      </c>
      <c r="B180" s="18">
        <v>178</v>
      </c>
      <c r="D180">
        <v>1202.369140625</v>
      </c>
      <c r="E180">
        <v>788.26904296875</v>
      </c>
      <c r="F180">
        <v>460.2333984375</v>
      </c>
      <c r="G180">
        <v>459.16311645507801</v>
      </c>
      <c r="I180" s="19">
        <f t="shared" si="17"/>
        <v>742.1357421875</v>
      </c>
      <c r="J180" s="19">
        <f t="shared" si="18"/>
        <v>329.10592651367199</v>
      </c>
      <c r="K180" s="19">
        <f t="shared" si="19"/>
        <v>511.76159362792964</v>
      </c>
      <c r="L180" s="20">
        <f t="shared" si="20"/>
        <v>1.5550057060630587</v>
      </c>
      <c r="M180" s="20">
        <f t="shared" si="21"/>
        <v>2.2194888618288595</v>
      </c>
      <c r="N180" s="18"/>
      <c r="O180" s="18"/>
      <c r="P180" s="18">
        <f t="shared" si="22"/>
        <v>3.7936797747742967</v>
      </c>
    </row>
    <row r="181" spans="1:16" x14ac:dyDescent="0.15">
      <c r="A181" s="18">
        <v>90</v>
      </c>
      <c r="B181" s="18">
        <v>179</v>
      </c>
      <c r="D181">
        <v>1197.25231933594</v>
      </c>
      <c r="E181">
        <v>786.22137451171898</v>
      </c>
      <c r="F181">
        <v>460.25354003906301</v>
      </c>
      <c r="G181">
        <v>459.09674072265602</v>
      </c>
      <c r="I181" s="19">
        <f t="shared" si="17"/>
        <v>736.99877929687705</v>
      </c>
      <c r="J181" s="19">
        <f t="shared" si="18"/>
        <v>327.12463378906295</v>
      </c>
      <c r="K181" s="19">
        <f t="shared" si="19"/>
        <v>508.01153564453296</v>
      </c>
      <c r="L181" s="20">
        <f t="shared" si="20"/>
        <v>1.5529601967307354</v>
      </c>
      <c r="M181" s="20">
        <f t="shared" si="21"/>
        <v>2.2211555488974626</v>
      </c>
      <c r="N181" s="18"/>
      <c r="O181" s="18"/>
      <c r="P181" s="18">
        <f t="shared" si="22"/>
        <v>3.8716218572323271</v>
      </c>
    </row>
    <row r="182" spans="1:16" x14ac:dyDescent="0.15">
      <c r="A182" s="18">
        <v>90.5</v>
      </c>
      <c r="B182" s="18">
        <v>180</v>
      </c>
      <c r="D182">
        <v>1193.7529296875</v>
      </c>
      <c r="E182">
        <v>786.28082275390602</v>
      </c>
      <c r="F182">
        <v>460.34393310546898</v>
      </c>
      <c r="G182">
        <v>459.02734375</v>
      </c>
      <c r="I182" s="19">
        <f t="shared" si="17"/>
        <v>733.40899658203102</v>
      </c>
      <c r="J182" s="19">
        <f t="shared" si="18"/>
        <v>327.25347900390602</v>
      </c>
      <c r="K182" s="19">
        <f t="shared" si="19"/>
        <v>504.33156127929681</v>
      </c>
      <c r="L182" s="20">
        <f t="shared" si="20"/>
        <v>1.5411037426229386</v>
      </c>
      <c r="M182" s="20">
        <f t="shared" si="21"/>
        <v>2.2130112911905919</v>
      </c>
      <c r="N182" s="18"/>
      <c r="O182" s="18"/>
      <c r="P182" s="18">
        <f t="shared" si="22"/>
        <v>3.4907582759960483</v>
      </c>
    </row>
    <row r="183" spans="1:16" x14ac:dyDescent="0.15">
      <c r="A183" s="18">
        <v>91</v>
      </c>
      <c r="B183" s="18">
        <v>181</v>
      </c>
      <c r="D183">
        <v>1191.60900878906</v>
      </c>
      <c r="E183">
        <v>786.57067871093795</v>
      </c>
      <c r="F183">
        <v>460.43405151367199</v>
      </c>
      <c r="G183">
        <v>459.30187988281301</v>
      </c>
      <c r="I183" s="19">
        <f t="shared" si="17"/>
        <v>731.17495727538801</v>
      </c>
      <c r="J183" s="19">
        <f t="shared" si="18"/>
        <v>327.26879882812494</v>
      </c>
      <c r="K183" s="19">
        <f t="shared" si="19"/>
        <v>502.0867980957006</v>
      </c>
      <c r="L183" s="20">
        <f t="shared" si="20"/>
        <v>1.5341725208561254</v>
      </c>
      <c r="M183" s="20">
        <f t="shared" si="21"/>
        <v>2.2097922658247051</v>
      </c>
      <c r="N183" s="18"/>
      <c r="O183" s="18"/>
      <c r="P183" s="18">
        <f t="shared" si="22"/>
        <v>3.3402215944384666</v>
      </c>
    </row>
    <row r="184" spans="1:16" x14ac:dyDescent="0.15">
      <c r="A184" s="18">
        <v>91.5</v>
      </c>
      <c r="B184" s="18">
        <v>182</v>
      </c>
      <c r="D184">
        <v>1187.44689941406</v>
      </c>
      <c r="E184">
        <v>785.29351806640602</v>
      </c>
      <c r="F184">
        <v>460.50857543945301</v>
      </c>
      <c r="G184">
        <v>459.23278808593801</v>
      </c>
      <c r="I184" s="19">
        <f t="shared" si="17"/>
        <v>726.93832397460699</v>
      </c>
      <c r="J184" s="19">
        <f t="shared" si="18"/>
        <v>326.06072998046801</v>
      </c>
      <c r="K184" s="19">
        <f t="shared" si="19"/>
        <v>498.69581298827939</v>
      </c>
      <c r="L184" s="20">
        <f t="shared" si="20"/>
        <v>1.5294568377435478</v>
      </c>
      <c r="M184" s="20">
        <f t="shared" si="21"/>
        <v>2.2087887791130538</v>
      </c>
      <c r="N184" s="18"/>
      <c r="O184" s="18"/>
      <c r="P184" s="18">
        <f t="shared" si="22"/>
        <v>3.2932938624733907</v>
      </c>
    </row>
    <row r="185" spans="1:16" x14ac:dyDescent="0.15">
      <c r="A185" s="18">
        <v>92</v>
      </c>
      <c r="B185" s="18">
        <v>183</v>
      </c>
      <c r="D185">
        <v>1184.17834472656</v>
      </c>
      <c r="E185">
        <v>784.317138671875</v>
      </c>
      <c r="F185">
        <v>460.50103759765602</v>
      </c>
      <c r="G185">
        <v>459.25384521484398</v>
      </c>
      <c r="I185" s="19">
        <f t="shared" si="17"/>
        <v>723.67730712890398</v>
      </c>
      <c r="J185" s="19">
        <f t="shared" si="18"/>
        <v>325.06329345703102</v>
      </c>
      <c r="K185" s="19">
        <f t="shared" si="19"/>
        <v>496.13300170898231</v>
      </c>
      <c r="L185" s="20">
        <f t="shared" si="20"/>
        <v>1.5262658432843461</v>
      </c>
      <c r="M185" s="20">
        <f t="shared" si="21"/>
        <v>2.2093099810547785</v>
      </c>
      <c r="N185" s="18"/>
      <c r="O185" s="18"/>
      <c r="P185" s="18">
        <f t="shared" si="22"/>
        <v>3.3176677029407791</v>
      </c>
    </row>
    <row r="186" spans="1:16" x14ac:dyDescent="0.15">
      <c r="A186" s="18">
        <v>92.5</v>
      </c>
      <c r="B186" s="18">
        <v>184</v>
      </c>
      <c r="D186">
        <v>1176.82446289063</v>
      </c>
      <c r="E186">
        <v>782.22088623046898</v>
      </c>
      <c r="F186">
        <v>460.36407470703102</v>
      </c>
      <c r="G186">
        <v>459.10964965820301</v>
      </c>
      <c r="I186" s="19">
        <f t="shared" si="17"/>
        <v>716.46038818359898</v>
      </c>
      <c r="J186" s="19">
        <f t="shared" si="18"/>
        <v>323.11123657226597</v>
      </c>
      <c r="K186" s="19">
        <f t="shared" si="19"/>
        <v>490.28252258301279</v>
      </c>
      <c r="L186" s="20">
        <f t="shared" si="20"/>
        <v>1.5173799827706018</v>
      </c>
      <c r="M186" s="20">
        <f t="shared" si="21"/>
        <v>2.2041363169419603</v>
      </c>
      <c r="N186" s="18"/>
      <c r="O186" s="18"/>
      <c r="P186" s="18">
        <f t="shared" si="22"/>
        <v>3.0757229716905363</v>
      </c>
    </row>
    <row r="187" spans="1:16" x14ac:dyDescent="0.15">
      <c r="A187" s="18">
        <v>93</v>
      </c>
      <c r="B187" s="18">
        <v>185</v>
      </c>
      <c r="D187">
        <v>1179.93273925781</v>
      </c>
      <c r="E187">
        <v>784.52740478515602</v>
      </c>
      <c r="F187">
        <v>460.34994506835898</v>
      </c>
      <c r="G187">
        <v>459.21807861328102</v>
      </c>
      <c r="I187" s="19">
        <f t="shared" si="17"/>
        <v>719.58279418945108</v>
      </c>
      <c r="J187" s="19">
        <f t="shared" si="18"/>
        <v>325.309326171875</v>
      </c>
      <c r="K187" s="19">
        <f t="shared" si="19"/>
        <v>491.8662658691386</v>
      </c>
      <c r="L187" s="20">
        <f t="shared" si="20"/>
        <v>1.511995587883221</v>
      </c>
      <c r="M187" s="20">
        <f t="shared" si="21"/>
        <v>2.2024641184555058</v>
      </c>
      <c r="N187" s="18"/>
      <c r="O187" s="18"/>
      <c r="P187" s="18">
        <f t="shared" si="22"/>
        <v>2.9975231495567569</v>
      </c>
    </row>
    <row r="188" spans="1:16" x14ac:dyDescent="0.15">
      <c r="A188" s="18">
        <v>93.5</v>
      </c>
      <c r="B188" s="18">
        <v>186</v>
      </c>
      <c r="D188">
        <v>1172.32922363281</v>
      </c>
      <c r="E188">
        <v>781.55865478515602</v>
      </c>
      <c r="F188">
        <v>460.06188964843801</v>
      </c>
      <c r="G188">
        <v>459.24691772460898</v>
      </c>
      <c r="I188" s="19">
        <f t="shared" si="17"/>
        <v>712.26733398437204</v>
      </c>
      <c r="J188" s="19">
        <f t="shared" si="18"/>
        <v>322.31173706054705</v>
      </c>
      <c r="K188" s="19">
        <f t="shared" si="19"/>
        <v>486.64911804198914</v>
      </c>
      <c r="L188" s="20">
        <f t="shared" si="20"/>
        <v>1.5098709171443263</v>
      </c>
      <c r="M188" s="20">
        <f t="shared" si="21"/>
        <v>2.2040516441175373</v>
      </c>
      <c r="N188" s="18"/>
      <c r="O188" s="18"/>
      <c r="P188" s="18">
        <f t="shared" si="22"/>
        <v>3.0717632744039505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903.87957763671898</v>
      </c>
      <c r="E2">
        <v>632.72546386718795</v>
      </c>
      <c r="F2">
        <v>456.93841552734398</v>
      </c>
      <c r="G2">
        <v>456.50265502929699</v>
      </c>
      <c r="I2" s="7">
        <f t="shared" ref="I2:J65" si="0">D2-F2</f>
        <v>446.941162109375</v>
      </c>
      <c r="J2" s="7">
        <f t="shared" si="0"/>
        <v>176.22280883789097</v>
      </c>
      <c r="K2" s="7">
        <f t="shared" ref="K2:K65" si="1">I2-0.7*J2</f>
        <v>323.58519592285131</v>
      </c>
      <c r="L2" s="8">
        <f t="shared" ref="L2:L65" si="2">K2/J2</f>
        <v>1.8362276600670939</v>
      </c>
      <c r="M2" s="8"/>
      <c r="N2" s="18">
        <f>LINEST(V64:V104,U64:U104)</f>
        <v>-5.6372555801328227E-3</v>
      </c>
      <c r="O2" s="9">
        <f>AVERAGE(M38:M45)</f>
        <v>1.8280767751680309</v>
      </c>
    </row>
    <row r="3" spans="1:16" x14ac:dyDescent="0.15">
      <c r="A3" s="6">
        <v>1</v>
      </c>
      <c r="B3" s="6">
        <v>1</v>
      </c>
      <c r="C3" s="6" t="s">
        <v>7</v>
      </c>
      <c r="D3">
        <v>837.859619140625</v>
      </c>
      <c r="E3">
        <v>607.74371337890602</v>
      </c>
      <c r="F3">
        <v>456.420654296875</v>
      </c>
      <c r="G3">
        <v>456.32662963867199</v>
      </c>
      <c r="I3" s="7">
        <f t="shared" si="0"/>
        <v>381.43896484375</v>
      </c>
      <c r="J3" s="7">
        <f t="shared" si="0"/>
        <v>151.41708374023403</v>
      </c>
      <c r="K3" s="7">
        <f t="shared" si="1"/>
        <v>275.44700622558616</v>
      </c>
      <c r="L3" s="8">
        <f t="shared" si="2"/>
        <v>1.8191276665857177</v>
      </c>
      <c r="M3" s="8"/>
      <c r="N3" s="18"/>
    </row>
    <row r="4" spans="1:16" ht="15" x14ac:dyDescent="0.15">
      <c r="A4" s="6">
        <v>1.5</v>
      </c>
      <c r="B4" s="6">
        <v>2</v>
      </c>
      <c r="D4">
        <v>794.40026855468795</v>
      </c>
      <c r="E4">
        <v>590.277587890625</v>
      </c>
      <c r="F4">
        <v>456.25579833984398</v>
      </c>
      <c r="G4">
        <v>456.40777587890602</v>
      </c>
      <c r="I4" s="7">
        <f t="shared" si="0"/>
        <v>338.14447021484398</v>
      </c>
      <c r="J4" s="7">
        <f t="shared" si="0"/>
        <v>133.86981201171898</v>
      </c>
      <c r="K4" s="7">
        <f t="shared" si="1"/>
        <v>244.4356018066407</v>
      </c>
      <c r="L4" s="8">
        <f t="shared" si="2"/>
        <v>1.8259202588948342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798.482666015625</v>
      </c>
      <c r="E5">
        <v>591.77062988281295</v>
      </c>
      <c r="F5">
        <v>456.56115722656301</v>
      </c>
      <c r="G5">
        <v>456.14694213867199</v>
      </c>
      <c r="I5" s="7">
        <f t="shared" si="0"/>
        <v>341.92150878906199</v>
      </c>
      <c r="J5" s="7">
        <f t="shared" si="0"/>
        <v>135.62368774414097</v>
      </c>
      <c r="K5" s="7">
        <f t="shared" si="1"/>
        <v>246.98492736816331</v>
      </c>
      <c r="L5" s="8">
        <f t="shared" si="2"/>
        <v>1.8211046423845176</v>
      </c>
      <c r="M5" s="8"/>
      <c r="N5" s="18">
        <f>RSQ(V64:V104,U64:U104)</f>
        <v>0.9682932514047462</v>
      </c>
    </row>
    <row r="6" spans="1:16" x14ac:dyDescent="0.15">
      <c r="A6" s="6">
        <v>2.5</v>
      </c>
      <c r="B6" s="6">
        <v>4</v>
      </c>
      <c r="C6" s="6" t="s">
        <v>5</v>
      </c>
      <c r="D6">
        <v>800.64678955078102</v>
      </c>
      <c r="E6">
        <v>591.828369140625</v>
      </c>
      <c r="F6">
        <v>456.3193359375</v>
      </c>
      <c r="G6">
        <v>456.33193969726602</v>
      </c>
      <c r="I6" s="7">
        <f t="shared" si="0"/>
        <v>344.32745361328102</v>
      </c>
      <c r="J6" s="7">
        <f t="shared" si="0"/>
        <v>135.49642944335898</v>
      </c>
      <c r="K6" s="7">
        <f t="shared" si="1"/>
        <v>249.47995300292973</v>
      </c>
      <c r="L6" s="8">
        <f t="shared" si="2"/>
        <v>1.8412289831387685</v>
      </c>
      <c r="M6" s="8">
        <f t="shared" ref="M6:M22" si="3">L6+ABS($N$2)*A6</f>
        <v>1.8553221220891005</v>
      </c>
      <c r="N6" s="18"/>
      <c r="P6" s="6">
        <f t="shared" ref="P6:P69" si="4">(M6-$O$2)/$O$2*100</f>
        <v>1.4903830786081349</v>
      </c>
    </row>
    <row r="7" spans="1:16" x14ac:dyDescent="0.15">
      <c r="A7" s="6">
        <v>3</v>
      </c>
      <c r="B7" s="6">
        <v>5</v>
      </c>
      <c r="C7" s="6" t="s">
        <v>8</v>
      </c>
      <c r="D7">
        <v>801.10968017578102</v>
      </c>
      <c r="E7">
        <v>592.90911865234398</v>
      </c>
      <c r="F7">
        <v>456.92892456054699</v>
      </c>
      <c r="G7">
        <v>456.26754760742199</v>
      </c>
      <c r="I7" s="7">
        <f t="shared" si="0"/>
        <v>344.18075561523403</v>
      </c>
      <c r="J7" s="7">
        <f t="shared" si="0"/>
        <v>136.64157104492199</v>
      </c>
      <c r="K7" s="7">
        <f t="shared" si="1"/>
        <v>248.53165588378863</v>
      </c>
      <c r="L7" s="8">
        <f t="shared" si="2"/>
        <v>1.8188583019298123</v>
      </c>
      <c r="M7" s="8">
        <f t="shared" si="3"/>
        <v>1.8357700686702108</v>
      </c>
      <c r="P7" s="6">
        <f t="shared" si="4"/>
        <v>0.42084083156040863</v>
      </c>
    </row>
    <row r="8" spans="1:16" x14ac:dyDescent="0.15">
      <c r="A8" s="6">
        <v>3.5</v>
      </c>
      <c r="B8" s="6">
        <v>6</v>
      </c>
      <c r="D8">
        <v>790.72357177734398</v>
      </c>
      <c r="E8">
        <v>589.676513671875</v>
      </c>
      <c r="F8">
        <v>456.86901855468801</v>
      </c>
      <c r="G8">
        <v>456.57907104492199</v>
      </c>
      <c r="I8" s="7">
        <f t="shared" si="0"/>
        <v>333.85455322265597</v>
      </c>
      <c r="J8" s="7">
        <f t="shared" si="0"/>
        <v>133.09744262695301</v>
      </c>
      <c r="K8" s="7">
        <f t="shared" si="1"/>
        <v>240.68634338378888</v>
      </c>
      <c r="L8" s="8">
        <f t="shared" si="2"/>
        <v>1.8083468670272445</v>
      </c>
      <c r="M8" s="8">
        <f t="shared" si="3"/>
        <v>1.8280772615577092</v>
      </c>
      <c r="P8" s="6">
        <f t="shared" si="4"/>
        <v>2.6606632988194692E-5</v>
      </c>
    </row>
    <row r="9" spans="1:16" x14ac:dyDescent="0.15">
      <c r="A9" s="6">
        <v>4</v>
      </c>
      <c r="B9" s="6">
        <v>7</v>
      </c>
      <c r="D9">
        <v>784.57263183593795</v>
      </c>
      <c r="E9">
        <v>587.81671142578102</v>
      </c>
      <c r="F9">
        <v>456.85195922851602</v>
      </c>
      <c r="G9">
        <v>456.84243774414102</v>
      </c>
      <c r="I9" s="7">
        <f t="shared" si="0"/>
        <v>327.72067260742193</v>
      </c>
      <c r="J9" s="7">
        <f t="shared" si="0"/>
        <v>130.97427368164</v>
      </c>
      <c r="K9" s="7">
        <f t="shared" si="1"/>
        <v>236.03868103027395</v>
      </c>
      <c r="L9" s="8">
        <f t="shared" si="2"/>
        <v>1.8021759113092291</v>
      </c>
      <c r="M9" s="8">
        <f t="shared" si="3"/>
        <v>1.8247249336297604</v>
      </c>
      <c r="P9" s="6">
        <f t="shared" si="4"/>
        <v>-0.18335343371792551</v>
      </c>
    </row>
    <row r="10" spans="1:16" x14ac:dyDescent="0.15">
      <c r="A10" s="6">
        <v>4.5</v>
      </c>
      <c r="B10" s="6">
        <v>8</v>
      </c>
      <c r="D10">
        <v>806.92828369140602</v>
      </c>
      <c r="E10">
        <v>596.53820800781295</v>
      </c>
      <c r="F10">
        <v>456.74923706054699</v>
      </c>
      <c r="G10">
        <v>456.51300048828102</v>
      </c>
      <c r="I10" s="7">
        <f t="shared" si="0"/>
        <v>350.17904663085903</v>
      </c>
      <c r="J10" s="7">
        <f t="shared" si="0"/>
        <v>140.02520751953193</v>
      </c>
      <c r="K10" s="7">
        <f t="shared" si="1"/>
        <v>252.16140136718667</v>
      </c>
      <c r="L10" s="8">
        <f t="shared" si="2"/>
        <v>1.800828621032488</v>
      </c>
      <c r="M10" s="8">
        <f t="shared" si="3"/>
        <v>1.8261962711430857</v>
      </c>
      <c r="P10" s="6">
        <f t="shared" si="4"/>
        <v>-0.10286789102565824</v>
      </c>
    </row>
    <row r="11" spans="1:16" x14ac:dyDescent="0.15">
      <c r="A11" s="6">
        <v>5</v>
      </c>
      <c r="B11" s="6">
        <v>9</v>
      </c>
      <c r="D11">
        <v>847.59973144531295</v>
      </c>
      <c r="E11">
        <v>611.8662109375</v>
      </c>
      <c r="F11">
        <v>456.86370849609398</v>
      </c>
      <c r="G11">
        <v>456.50881958007801</v>
      </c>
      <c r="I11" s="7">
        <f t="shared" si="0"/>
        <v>390.73602294921898</v>
      </c>
      <c r="J11" s="7">
        <f t="shared" si="0"/>
        <v>155.35739135742199</v>
      </c>
      <c r="K11" s="7">
        <f t="shared" si="1"/>
        <v>281.98584899902357</v>
      </c>
      <c r="L11" s="8">
        <f t="shared" si="2"/>
        <v>1.8150784235960467</v>
      </c>
      <c r="M11" s="8">
        <f t="shared" si="3"/>
        <v>1.8432647014967107</v>
      </c>
      <c r="P11" s="6">
        <f t="shared" si="4"/>
        <v>0.83081446769563594</v>
      </c>
    </row>
    <row r="12" spans="1:16" x14ac:dyDescent="0.15">
      <c r="A12" s="6">
        <v>5.5</v>
      </c>
      <c r="B12" s="6">
        <v>10</v>
      </c>
      <c r="D12">
        <v>904.50750732421898</v>
      </c>
      <c r="E12">
        <v>631.20062255859398</v>
      </c>
      <c r="F12">
        <v>456.21185302734398</v>
      </c>
      <c r="G12">
        <v>456.16708374023398</v>
      </c>
      <c r="I12" s="7">
        <f t="shared" si="0"/>
        <v>448.295654296875</v>
      </c>
      <c r="J12" s="7">
        <f t="shared" si="0"/>
        <v>175.03353881836</v>
      </c>
      <c r="K12" s="7">
        <f t="shared" si="1"/>
        <v>325.77217712402302</v>
      </c>
      <c r="L12" s="8">
        <f t="shared" si="2"/>
        <v>1.861198598413137</v>
      </c>
      <c r="M12" s="8">
        <f t="shared" si="3"/>
        <v>1.8922035041038674</v>
      </c>
      <c r="P12" s="6">
        <f t="shared" si="4"/>
        <v>3.5078794176979886</v>
      </c>
    </row>
    <row r="13" spans="1:16" x14ac:dyDescent="0.15">
      <c r="A13" s="6">
        <v>6</v>
      </c>
      <c r="B13" s="6">
        <v>11</v>
      </c>
      <c r="D13">
        <v>912.22637939453102</v>
      </c>
      <c r="E13">
        <v>635.11572265625</v>
      </c>
      <c r="F13">
        <v>456.96221923828102</v>
      </c>
      <c r="G13">
        <v>456.77023315429699</v>
      </c>
      <c r="I13" s="7">
        <f t="shared" si="0"/>
        <v>455.26416015625</v>
      </c>
      <c r="J13" s="7">
        <f t="shared" si="0"/>
        <v>178.34548950195301</v>
      </c>
      <c r="K13" s="7">
        <f t="shared" si="1"/>
        <v>330.42231750488293</v>
      </c>
      <c r="L13" s="8">
        <f t="shared" si="2"/>
        <v>1.852709134543403</v>
      </c>
      <c r="M13" s="8">
        <f t="shared" si="3"/>
        <v>1.8865326680242001</v>
      </c>
      <c r="P13" s="6">
        <f t="shared" si="4"/>
        <v>3.1976716541785328</v>
      </c>
    </row>
    <row r="14" spans="1:16" x14ac:dyDescent="0.15">
      <c r="A14" s="6">
        <v>6.5</v>
      </c>
      <c r="B14" s="6">
        <v>12</v>
      </c>
      <c r="D14">
        <v>911.92620849609398</v>
      </c>
      <c r="E14">
        <v>634.46124267578102</v>
      </c>
      <c r="F14">
        <v>456.94149780273398</v>
      </c>
      <c r="G14">
        <v>457.08984375</v>
      </c>
      <c r="I14" s="7">
        <f t="shared" si="0"/>
        <v>454.98471069336</v>
      </c>
      <c r="J14" s="7">
        <f t="shared" si="0"/>
        <v>177.37139892578102</v>
      </c>
      <c r="K14" s="7">
        <f t="shared" si="1"/>
        <v>330.82473144531332</v>
      </c>
      <c r="L14" s="8">
        <f t="shared" si="2"/>
        <v>1.8651526314213884</v>
      </c>
      <c r="M14" s="8">
        <f t="shared" si="3"/>
        <v>1.9017947926922518</v>
      </c>
      <c r="P14" s="6">
        <f t="shared" si="4"/>
        <v>4.0325449415244057</v>
      </c>
    </row>
    <row r="15" spans="1:16" x14ac:dyDescent="0.15">
      <c r="A15" s="6">
        <v>7</v>
      </c>
      <c r="B15" s="6">
        <v>13</v>
      </c>
      <c r="D15">
        <v>907.86901855468795</v>
      </c>
      <c r="E15">
        <v>633.62982177734398</v>
      </c>
      <c r="F15">
        <v>457.06634521484398</v>
      </c>
      <c r="G15">
        <v>456.61657714843801</v>
      </c>
      <c r="I15" s="7">
        <f t="shared" si="0"/>
        <v>450.80267333984398</v>
      </c>
      <c r="J15" s="7">
        <f t="shared" si="0"/>
        <v>177.01324462890597</v>
      </c>
      <c r="K15" s="7">
        <f t="shared" si="1"/>
        <v>326.89340209960983</v>
      </c>
      <c r="L15" s="8">
        <f t="shared" si="2"/>
        <v>1.8467171921791252</v>
      </c>
      <c r="M15" s="8">
        <f t="shared" si="3"/>
        <v>1.886177981240055</v>
      </c>
      <c r="P15" s="6">
        <f t="shared" si="4"/>
        <v>3.1782694721168694</v>
      </c>
    </row>
    <row r="16" spans="1:16" x14ac:dyDescent="0.15">
      <c r="A16" s="6">
        <v>7.5</v>
      </c>
      <c r="B16" s="6">
        <v>14</v>
      </c>
      <c r="D16">
        <v>902.93017578125</v>
      </c>
      <c r="E16">
        <v>633.184814453125</v>
      </c>
      <c r="F16">
        <v>457.54940795898398</v>
      </c>
      <c r="G16">
        <v>457.284912109375</v>
      </c>
      <c r="I16" s="7">
        <f t="shared" si="0"/>
        <v>445.38076782226602</v>
      </c>
      <c r="J16" s="7">
        <f t="shared" si="0"/>
        <v>175.89990234375</v>
      </c>
      <c r="K16" s="7">
        <f t="shared" si="1"/>
        <v>322.25083618164103</v>
      </c>
      <c r="L16" s="8">
        <f t="shared" si="2"/>
        <v>1.8320125928886914</v>
      </c>
      <c r="M16" s="8">
        <f t="shared" si="3"/>
        <v>1.8742920097396876</v>
      </c>
      <c r="P16" s="6">
        <f t="shared" si="4"/>
        <v>2.5280795204790407</v>
      </c>
    </row>
    <row r="17" spans="1:16" x14ac:dyDescent="0.15">
      <c r="A17" s="6">
        <v>8</v>
      </c>
      <c r="B17" s="6">
        <v>15</v>
      </c>
      <c r="D17">
        <v>937.74011230468795</v>
      </c>
      <c r="E17">
        <v>649.16241455078102</v>
      </c>
      <c r="F17">
        <v>457.84048461914102</v>
      </c>
      <c r="G17">
        <v>457.24993896484398</v>
      </c>
      <c r="I17" s="7">
        <f t="shared" si="0"/>
        <v>479.89962768554693</v>
      </c>
      <c r="J17" s="7">
        <f t="shared" si="0"/>
        <v>191.91247558593705</v>
      </c>
      <c r="K17" s="7">
        <f t="shared" si="1"/>
        <v>345.56089477539103</v>
      </c>
      <c r="L17" s="8">
        <f t="shared" si="2"/>
        <v>1.8006171496685806</v>
      </c>
      <c r="M17" s="8">
        <f t="shared" si="3"/>
        <v>1.845715194309643</v>
      </c>
      <c r="P17" s="6">
        <f t="shared" si="4"/>
        <v>0.96486205509562706</v>
      </c>
    </row>
    <row r="18" spans="1:16" x14ac:dyDescent="0.15">
      <c r="A18" s="6">
        <v>8.5</v>
      </c>
      <c r="B18" s="6">
        <v>16</v>
      </c>
      <c r="D18">
        <v>924.3251953125</v>
      </c>
      <c r="E18">
        <v>644.13287353515602</v>
      </c>
      <c r="F18">
        <v>457.84774780273398</v>
      </c>
      <c r="G18">
        <v>457.30450439453102</v>
      </c>
      <c r="I18" s="7">
        <f t="shared" si="0"/>
        <v>466.47744750976602</v>
      </c>
      <c r="J18" s="7">
        <f t="shared" si="0"/>
        <v>186.828369140625</v>
      </c>
      <c r="K18" s="7">
        <f t="shared" si="1"/>
        <v>335.69758911132851</v>
      </c>
      <c r="L18" s="8">
        <f t="shared" si="2"/>
        <v>1.7968234195667052</v>
      </c>
      <c r="M18" s="8">
        <f t="shared" si="3"/>
        <v>1.8447400919978343</v>
      </c>
      <c r="P18" s="6">
        <f t="shared" si="4"/>
        <v>0.9115217181330767</v>
      </c>
    </row>
    <row r="19" spans="1:16" x14ac:dyDescent="0.15">
      <c r="A19" s="6">
        <v>9</v>
      </c>
      <c r="B19" s="6">
        <v>17</v>
      </c>
      <c r="D19">
        <v>939.72619628906295</v>
      </c>
      <c r="E19">
        <v>650.19512939453102</v>
      </c>
      <c r="F19">
        <v>457.83599853515602</v>
      </c>
      <c r="G19">
        <v>457.40863037109398</v>
      </c>
      <c r="I19" s="7">
        <f t="shared" si="0"/>
        <v>481.89019775390693</v>
      </c>
      <c r="J19" s="7">
        <f t="shared" si="0"/>
        <v>192.78649902343705</v>
      </c>
      <c r="K19" s="7">
        <f t="shared" si="1"/>
        <v>346.93964843750098</v>
      </c>
      <c r="L19" s="8">
        <f t="shared" si="2"/>
        <v>1.7996055231820125</v>
      </c>
      <c r="M19" s="8">
        <f t="shared" si="3"/>
        <v>1.8503408234032079</v>
      </c>
      <c r="P19" s="6">
        <f t="shared" si="4"/>
        <v>1.217894594888149</v>
      </c>
    </row>
    <row r="20" spans="1:16" x14ac:dyDescent="0.15">
      <c r="A20" s="6">
        <v>9.5</v>
      </c>
      <c r="B20" s="6">
        <v>18</v>
      </c>
      <c r="D20">
        <v>925.039306640625</v>
      </c>
      <c r="E20">
        <v>645.15301513671898</v>
      </c>
      <c r="F20">
        <v>457.61880493164102</v>
      </c>
      <c r="G20">
        <v>457.20794677734398</v>
      </c>
      <c r="I20" s="7">
        <f t="shared" si="0"/>
        <v>467.42050170898398</v>
      </c>
      <c r="J20" s="7">
        <f t="shared" si="0"/>
        <v>187.945068359375</v>
      </c>
      <c r="K20" s="7">
        <f t="shared" si="1"/>
        <v>335.85895385742151</v>
      </c>
      <c r="L20" s="8">
        <f t="shared" si="2"/>
        <v>1.7870059416255406</v>
      </c>
      <c r="M20" s="8">
        <f t="shared" si="3"/>
        <v>1.8405598696368024</v>
      </c>
      <c r="P20" s="6">
        <f t="shared" si="4"/>
        <v>0.68285395002756866</v>
      </c>
    </row>
    <row r="21" spans="1:16" x14ac:dyDescent="0.15">
      <c r="A21" s="6">
        <v>10</v>
      </c>
      <c r="B21" s="6">
        <v>19</v>
      </c>
      <c r="D21">
        <v>954.14471435546898</v>
      </c>
      <c r="E21">
        <v>657.50396728515602</v>
      </c>
      <c r="F21">
        <v>458.29946899414102</v>
      </c>
      <c r="G21">
        <v>457.77359008789102</v>
      </c>
      <c r="I21" s="7">
        <f t="shared" si="0"/>
        <v>495.84524536132795</v>
      </c>
      <c r="J21" s="7">
        <f t="shared" si="0"/>
        <v>199.730377197265</v>
      </c>
      <c r="K21" s="7">
        <f t="shared" si="1"/>
        <v>356.03398132324247</v>
      </c>
      <c r="L21" s="8">
        <f t="shared" si="2"/>
        <v>1.7825730182825581</v>
      </c>
      <c r="M21" s="8">
        <f t="shared" si="3"/>
        <v>1.8389455740838863</v>
      </c>
      <c r="P21" s="6">
        <f t="shared" si="4"/>
        <v>0.59454827409293698</v>
      </c>
    </row>
    <row r="22" spans="1:16" x14ac:dyDescent="0.15">
      <c r="A22" s="6">
        <v>10.5</v>
      </c>
      <c r="B22" s="6">
        <v>20</v>
      </c>
      <c r="D22">
        <v>931.33441162109398</v>
      </c>
      <c r="E22">
        <v>650.63360595703102</v>
      </c>
      <c r="F22">
        <v>457.88412475585898</v>
      </c>
      <c r="G22">
        <v>457.59808349609398</v>
      </c>
      <c r="I22" s="7">
        <f t="shared" si="0"/>
        <v>473.450286865235</v>
      </c>
      <c r="J22" s="7">
        <f t="shared" si="0"/>
        <v>193.03552246093705</v>
      </c>
      <c r="K22" s="7">
        <f t="shared" si="1"/>
        <v>338.3254211425791</v>
      </c>
      <c r="L22" s="8">
        <f t="shared" si="2"/>
        <v>1.7526588724675953</v>
      </c>
      <c r="M22" s="8">
        <f t="shared" si="3"/>
        <v>1.8118500560589901</v>
      </c>
      <c r="P22" s="6">
        <f t="shared" si="4"/>
        <v>-0.88763881963050073</v>
      </c>
    </row>
    <row r="23" spans="1:16" x14ac:dyDescent="0.15">
      <c r="A23" s="6">
        <v>11</v>
      </c>
      <c r="B23" s="6">
        <v>21</v>
      </c>
      <c r="D23">
        <v>927.00091552734398</v>
      </c>
      <c r="E23">
        <v>650.13397216796898</v>
      </c>
      <c r="F23">
        <v>458.05401611328102</v>
      </c>
      <c r="G23">
        <v>457.68484497070301</v>
      </c>
      <c r="I23" s="7">
        <f t="shared" si="0"/>
        <v>468.94689941406295</v>
      </c>
      <c r="J23" s="7">
        <f t="shared" si="0"/>
        <v>192.44912719726597</v>
      </c>
      <c r="K23" s="7">
        <f t="shared" si="1"/>
        <v>334.2325103759768</v>
      </c>
      <c r="L23" s="8">
        <f t="shared" si="2"/>
        <v>1.7367317547425338</v>
      </c>
      <c r="M23" s="8">
        <f>L23+ABS($N$2)*A23</f>
        <v>1.7987415661239949</v>
      </c>
      <c r="P23" s="6">
        <f t="shared" si="4"/>
        <v>-1.6047033386406637</v>
      </c>
    </row>
    <row r="24" spans="1:16" x14ac:dyDescent="0.15">
      <c r="A24" s="6">
        <v>11.5</v>
      </c>
      <c r="B24" s="6">
        <v>22</v>
      </c>
      <c r="D24">
        <v>916.75085449218795</v>
      </c>
      <c r="E24">
        <v>648.32312011718795</v>
      </c>
      <c r="F24">
        <v>456.92022705078102</v>
      </c>
      <c r="G24">
        <v>456.78448486328102</v>
      </c>
      <c r="I24" s="7">
        <f t="shared" si="0"/>
        <v>459.83062744140693</v>
      </c>
      <c r="J24" s="7">
        <f t="shared" si="0"/>
        <v>191.53863525390693</v>
      </c>
      <c r="K24" s="7">
        <f t="shared" si="1"/>
        <v>325.75358276367206</v>
      </c>
      <c r="L24" s="8">
        <f t="shared" si="2"/>
        <v>1.7007199739720786</v>
      </c>
      <c r="M24" s="8">
        <f t="shared" ref="M24:M87" si="5">L24+ABS($N$2)*A24</f>
        <v>1.7655484131436061</v>
      </c>
      <c r="P24" s="6">
        <f t="shared" si="4"/>
        <v>-3.4204450750531197</v>
      </c>
    </row>
    <row r="25" spans="1:16" x14ac:dyDescent="0.15">
      <c r="A25" s="6">
        <v>12</v>
      </c>
      <c r="B25" s="6">
        <v>23</v>
      </c>
      <c r="D25">
        <v>941.85809326171898</v>
      </c>
      <c r="E25">
        <v>658.03594970703102</v>
      </c>
      <c r="F25">
        <v>457.18695068359398</v>
      </c>
      <c r="G25">
        <v>457.11587524414102</v>
      </c>
      <c r="I25" s="7">
        <f t="shared" si="0"/>
        <v>484.671142578125</v>
      </c>
      <c r="J25" s="7">
        <f t="shared" si="0"/>
        <v>200.92007446289</v>
      </c>
      <c r="K25" s="7">
        <f t="shared" si="1"/>
        <v>344.02709045410199</v>
      </c>
      <c r="L25" s="8">
        <f t="shared" si="2"/>
        <v>1.7122584260122993</v>
      </c>
      <c r="M25" s="8">
        <f t="shared" si="5"/>
        <v>1.7799054929738931</v>
      </c>
      <c r="P25" s="6">
        <f t="shared" si="4"/>
        <v>-2.6350798198675243</v>
      </c>
    </row>
    <row r="26" spans="1:16" x14ac:dyDescent="0.15">
      <c r="A26" s="6">
        <v>12.5</v>
      </c>
      <c r="B26" s="6">
        <v>24</v>
      </c>
      <c r="D26">
        <v>923.665771484375</v>
      </c>
      <c r="E26">
        <v>652.46276855468795</v>
      </c>
      <c r="F26">
        <v>457.03778076171898</v>
      </c>
      <c r="G26">
        <v>456.68737792968801</v>
      </c>
      <c r="I26" s="7">
        <f t="shared" si="0"/>
        <v>466.62799072265602</v>
      </c>
      <c r="J26" s="7">
        <f t="shared" si="0"/>
        <v>195.77539062499994</v>
      </c>
      <c r="K26" s="7">
        <f t="shared" si="1"/>
        <v>329.58521728515609</v>
      </c>
      <c r="L26" s="8">
        <f t="shared" si="2"/>
        <v>1.6834864496144135</v>
      </c>
      <c r="M26" s="8">
        <f t="shared" si="5"/>
        <v>1.7539521443660737</v>
      </c>
      <c r="P26" s="6">
        <f t="shared" si="4"/>
        <v>-4.0547876220977583</v>
      </c>
    </row>
    <row r="27" spans="1:16" x14ac:dyDescent="0.15">
      <c r="A27" s="6">
        <v>13</v>
      </c>
      <c r="B27" s="6">
        <v>25</v>
      </c>
      <c r="D27">
        <v>894.77209472656295</v>
      </c>
      <c r="E27">
        <v>642.38067626953102</v>
      </c>
      <c r="F27">
        <v>457.23760986328102</v>
      </c>
      <c r="G27">
        <v>456.92526245117199</v>
      </c>
      <c r="I27" s="7">
        <f t="shared" si="0"/>
        <v>437.53448486328193</v>
      </c>
      <c r="J27" s="7">
        <f t="shared" si="0"/>
        <v>185.45541381835903</v>
      </c>
      <c r="K27" s="7">
        <f t="shared" si="1"/>
        <v>307.71569519043061</v>
      </c>
      <c r="L27" s="8">
        <f t="shared" si="2"/>
        <v>1.6592435284300582</v>
      </c>
      <c r="M27" s="8">
        <f t="shared" si="5"/>
        <v>1.732527850971785</v>
      </c>
      <c r="P27" s="6">
        <f t="shared" si="4"/>
        <v>-5.2267456976725386</v>
      </c>
    </row>
    <row r="28" spans="1:16" x14ac:dyDescent="0.15">
      <c r="A28" s="6">
        <v>13.5</v>
      </c>
      <c r="B28" s="6">
        <v>26</v>
      </c>
      <c r="D28">
        <v>913.20947265625</v>
      </c>
      <c r="E28">
        <v>649.51824951171898</v>
      </c>
      <c r="F28">
        <v>457.01455688476602</v>
      </c>
      <c r="G28">
        <v>457.02127075195301</v>
      </c>
      <c r="I28" s="7">
        <f t="shared" si="0"/>
        <v>456.19491577148398</v>
      </c>
      <c r="J28" s="7">
        <f t="shared" si="0"/>
        <v>192.49697875976597</v>
      </c>
      <c r="K28" s="7">
        <f t="shared" si="1"/>
        <v>321.44703063964778</v>
      </c>
      <c r="L28" s="8">
        <f t="shared" si="2"/>
        <v>1.6698809129924579</v>
      </c>
      <c r="M28" s="8">
        <f t="shared" si="5"/>
        <v>1.745983863324251</v>
      </c>
      <c r="P28" s="6">
        <f t="shared" si="4"/>
        <v>-4.4906709039194563</v>
      </c>
    </row>
    <row r="29" spans="1:16" x14ac:dyDescent="0.15">
      <c r="A29" s="6">
        <v>14</v>
      </c>
      <c r="B29" s="6">
        <v>27</v>
      </c>
      <c r="D29">
        <v>929.21472167968795</v>
      </c>
      <c r="E29">
        <v>657.39141845703102</v>
      </c>
      <c r="F29">
        <v>457.5869140625</v>
      </c>
      <c r="G29">
        <v>457.11669921875</v>
      </c>
      <c r="I29" s="7">
        <f t="shared" si="0"/>
        <v>471.62780761718795</v>
      </c>
      <c r="J29" s="7">
        <f t="shared" si="0"/>
        <v>200.27471923828102</v>
      </c>
      <c r="K29" s="7">
        <f t="shared" si="1"/>
        <v>331.43550415039124</v>
      </c>
      <c r="L29" s="8">
        <f t="shared" si="2"/>
        <v>1.6549043504390533</v>
      </c>
      <c r="M29" s="8">
        <f t="shared" si="5"/>
        <v>1.7338259285609128</v>
      </c>
      <c r="P29" s="6">
        <f t="shared" si="4"/>
        <v>-5.1557378709356945</v>
      </c>
    </row>
    <row r="30" spans="1:16" x14ac:dyDescent="0.15">
      <c r="A30" s="6">
        <v>14.5</v>
      </c>
      <c r="B30" s="6">
        <v>28</v>
      </c>
      <c r="D30">
        <v>917.23352050781295</v>
      </c>
      <c r="E30">
        <v>651.40966796875</v>
      </c>
      <c r="F30">
        <v>457.38818359375</v>
      </c>
      <c r="G30">
        <v>457.10943603515602</v>
      </c>
      <c r="I30" s="7">
        <f t="shared" si="0"/>
        <v>459.84533691406295</v>
      </c>
      <c r="J30" s="7">
        <f t="shared" si="0"/>
        <v>194.30023193359398</v>
      </c>
      <c r="K30" s="7">
        <f t="shared" si="1"/>
        <v>323.83517456054722</v>
      </c>
      <c r="L30" s="8">
        <f t="shared" si="2"/>
        <v>1.6666741533855935</v>
      </c>
      <c r="M30" s="8">
        <f t="shared" si="5"/>
        <v>1.7484143592975194</v>
      </c>
      <c r="P30" s="6">
        <f t="shared" si="4"/>
        <v>-4.3577171895961078</v>
      </c>
    </row>
    <row r="31" spans="1:16" x14ac:dyDescent="0.15">
      <c r="A31" s="6">
        <v>15</v>
      </c>
      <c r="B31" s="6">
        <v>29</v>
      </c>
      <c r="D31">
        <v>918.494140625</v>
      </c>
      <c r="E31">
        <v>651.94281005859398</v>
      </c>
      <c r="F31">
        <v>457.55081176757801</v>
      </c>
      <c r="G31">
        <v>457.558349609375</v>
      </c>
      <c r="I31" s="7">
        <f t="shared" si="0"/>
        <v>460.94332885742199</v>
      </c>
      <c r="J31" s="7">
        <f t="shared" si="0"/>
        <v>194.38446044921898</v>
      </c>
      <c r="K31" s="7">
        <f t="shared" si="1"/>
        <v>324.87420654296875</v>
      </c>
      <c r="L31" s="8">
        <f t="shared" si="2"/>
        <v>1.671297210652489</v>
      </c>
      <c r="M31" s="8">
        <f t="shared" si="5"/>
        <v>1.7558560443544813</v>
      </c>
      <c r="P31" s="6">
        <f t="shared" si="4"/>
        <v>-3.9506399181134682</v>
      </c>
    </row>
    <row r="32" spans="1:16" x14ac:dyDescent="0.15">
      <c r="A32" s="6">
        <v>15.5</v>
      </c>
      <c r="B32" s="6">
        <v>30</v>
      </c>
      <c r="D32">
        <v>902.134765625</v>
      </c>
      <c r="E32">
        <v>641.13043212890602</v>
      </c>
      <c r="F32">
        <v>457.302001953125</v>
      </c>
      <c r="G32">
        <v>457.00280761718801</v>
      </c>
      <c r="I32" s="7">
        <f t="shared" si="0"/>
        <v>444.832763671875</v>
      </c>
      <c r="J32" s="7">
        <f t="shared" si="0"/>
        <v>184.12762451171801</v>
      </c>
      <c r="K32" s="7">
        <f t="shared" si="1"/>
        <v>315.94342651367242</v>
      </c>
      <c r="L32" s="8">
        <f t="shared" si="2"/>
        <v>1.7158936762015606</v>
      </c>
      <c r="M32" s="8">
        <f t="shared" si="5"/>
        <v>1.8032711376936195</v>
      </c>
      <c r="P32" s="6">
        <f t="shared" si="4"/>
        <v>-1.3569253661204352</v>
      </c>
    </row>
    <row r="33" spans="1:16" x14ac:dyDescent="0.15">
      <c r="A33" s="6">
        <v>16</v>
      </c>
      <c r="B33" s="6">
        <v>31</v>
      </c>
      <c r="D33">
        <v>898.29547119140602</v>
      </c>
      <c r="E33">
        <v>640.25311279296898</v>
      </c>
      <c r="F33">
        <v>457.86285400390602</v>
      </c>
      <c r="G33">
        <v>457.50628662109398</v>
      </c>
      <c r="I33" s="7">
        <f t="shared" si="0"/>
        <v>440.4326171875</v>
      </c>
      <c r="J33" s="7">
        <f t="shared" si="0"/>
        <v>182.746826171875</v>
      </c>
      <c r="K33" s="7">
        <f t="shared" si="1"/>
        <v>312.50983886718751</v>
      </c>
      <c r="L33" s="8">
        <f t="shared" si="2"/>
        <v>1.7100698568262371</v>
      </c>
      <c r="M33" s="8">
        <f t="shared" si="5"/>
        <v>1.8002659461083623</v>
      </c>
      <c r="P33" s="6">
        <f t="shared" si="4"/>
        <v>-1.5213162509059448</v>
      </c>
    </row>
    <row r="34" spans="1:16" x14ac:dyDescent="0.15">
      <c r="A34" s="6">
        <v>16.5</v>
      </c>
      <c r="B34" s="6">
        <v>32</v>
      </c>
      <c r="D34">
        <v>906.01354980468795</v>
      </c>
      <c r="E34">
        <v>643.66748046875</v>
      </c>
      <c r="F34">
        <v>458.22055053710898</v>
      </c>
      <c r="G34">
        <v>457.9580078125</v>
      </c>
      <c r="I34" s="7">
        <f t="shared" si="0"/>
        <v>447.79299926757898</v>
      </c>
      <c r="J34" s="7">
        <f t="shared" si="0"/>
        <v>185.70947265625</v>
      </c>
      <c r="K34" s="7">
        <f t="shared" si="1"/>
        <v>317.79636840820399</v>
      </c>
      <c r="L34" s="8">
        <f t="shared" si="2"/>
        <v>1.7112555642029532</v>
      </c>
      <c r="M34" s="8">
        <f t="shared" si="5"/>
        <v>1.8042702812751448</v>
      </c>
      <c r="P34" s="6">
        <f t="shared" si="4"/>
        <v>-1.3022699164644178</v>
      </c>
    </row>
    <row r="35" spans="1:16" x14ac:dyDescent="0.15">
      <c r="A35" s="6">
        <v>17</v>
      </c>
      <c r="B35" s="6">
        <v>33</v>
      </c>
      <c r="D35">
        <v>919.61608886718795</v>
      </c>
      <c r="E35">
        <v>649.40179443359398</v>
      </c>
      <c r="F35">
        <v>458.61740112304699</v>
      </c>
      <c r="G35">
        <v>458.19869995117199</v>
      </c>
      <c r="I35" s="7">
        <f t="shared" si="0"/>
        <v>460.99868774414097</v>
      </c>
      <c r="J35" s="7">
        <f t="shared" si="0"/>
        <v>191.20309448242199</v>
      </c>
      <c r="K35" s="7">
        <f t="shared" si="1"/>
        <v>327.15652160644561</v>
      </c>
      <c r="L35" s="8">
        <f t="shared" si="2"/>
        <v>1.7110419812610425</v>
      </c>
      <c r="M35" s="8">
        <f t="shared" si="5"/>
        <v>1.8068753261233004</v>
      </c>
      <c r="P35" s="6">
        <f t="shared" si="4"/>
        <v>-1.1597679776212773</v>
      </c>
    </row>
    <row r="36" spans="1:16" x14ac:dyDescent="0.15">
      <c r="A36" s="6">
        <v>17.5</v>
      </c>
      <c r="B36" s="6">
        <v>34</v>
      </c>
      <c r="D36">
        <v>918.45989990234398</v>
      </c>
      <c r="E36">
        <v>648.390869140625</v>
      </c>
      <c r="F36">
        <v>457.71759033203102</v>
      </c>
      <c r="G36">
        <v>457.67730712890602</v>
      </c>
      <c r="I36" s="7">
        <f t="shared" si="0"/>
        <v>460.74230957031295</v>
      </c>
      <c r="J36" s="7">
        <f t="shared" si="0"/>
        <v>190.71356201171898</v>
      </c>
      <c r="K36" s="7">
        <f t="shared" si="1"/>
        <v>327.24281616210965</v>
      </c>
      <c r="L36" s="8">
        <f t="shared" si="2"/>
        <v>1.7158864461983108</v>
      </c>
      <c r="M36" s="8">
        <f t="shared" si="5"/>
        <v>1.8145384188506353</v>
      </c>
      <c r="P36" s="6">
        <f t="shared" si="4"/>
        <v>-0.74057919783764203</v>
      </c>
    </row>
    <row r="37" spans="1:16" x14ac:dyDescent="0.15">
      <c r="A37" s="6">
        <v>18</v>
      </c>
      <c r="B37" s="6">
        <v>35</v>
      </c>
      <c r="D37">
        <v>930.37200927734398</v>
      </c>
      <c r="E37">
        <v>653.352294921875</v>
      </c>
      <c r="F37">
        <v>457.99578857421898</v>
      </c>
      <c r="G37">
        <v>457.95187377929699</v>
      </c>
      <c r="I37" s="7">
        <f t="shared" si="0"/>
        <v>472.376220703125</v>
      </c>
      <c r="J37" s="7">
        <f t="shared" si="0"/>
        <v>195.40042114257801</v>
      </c>
      <c r="K37" s="7">
        <f t="shared" si="1"/>
        <v>335.59592590332039</v>
      </c>
      <c r="L37" s="8">
        <f t="shared" si="2"/>
        <v>1.7174780071658382</v>
      </c>
      <c r="M37" s="8">
        <f t="shared" si="5"/>
        <v>1.8189486076082291</v>
      </c>
      <c r="P37" s="6">
        <f t="shared" si="4"/>
        <v>-0.49933173944309883</v>
      </c>
    </row>
    <row r="38" spans="1:16" x14ac:dyDescent="0.15">
      <c r="A38" s="6">
        <v>18.5</v>
      </c>
      <c r="B38" s="6">
        <v>36</v>
      </c>
      <c r="D38">
        <v>878.06005859375</v>
      </c>
      <c r="E38">
        <v>633.05798339843795</v>
      </c>
      <c r="F38">
        <v>458.43743896484398</v>
      </c>
      <c r="G38">
        <v>458.2275390625</v>
      </c>
      <c r="I38" s="7">
        <f t="shared" si="0"/>
        <v>419.62261962890602</v>
      </c>
      <c r="J38" s="7">
        <f t="shared" si="0"/>
        <v>174.83044433593795</v>
      </c>
      <c r="K38" s="7">
        <f t="shared" si="1"/>
        <v>297.24130859374947</v>
      </c>
      <c r="L38" s="8">
        <f t="shared" si="2"/>
        <v>1.7001690393384699</v>
      </c>
      <c r="M38" s="8">
        <f t="shared" si="5"/>
        <v>1.8044582675709271</v>
      </c>
      <c r="P38" s="6">
        <f t="shared" si="4"/>
        <v>-1.2919866341463087</v>
      </c>
    </row>
    <row r="39" spans="1:16" x14ac:dyDescent="0.15">
      <c r="A39" s="6">
        <v>19</v>
      </c>
      <c r="B39" s="6">
        <v>37</v>
      </c>
      <c r="D39">
        <v>876.95184326171898</v>
      </c>
      <c r="E39">
        <v>631.96954345703102</v>
      </c>
      <c r="F39">
        <v>458.29302978515602</v>
      </c>
      <c r="G39">
        <v>458.22921752929699</v>
      </c>
      <c r="I39" s="7">
        <f t="shared" si="0"/>
        <v>418.65881347656295</v>
      </c>
      <c r="J39" s="7">
        <f t="shared" si="0"/>
        <v>173.74032592773403</v>
      </c>
      <c r="K39" s="7">
        <f t="shared" si="1"/>
        <v>297.04058532714913</v>
      </c>
      <c r="L39" s="8">
        <f t="shared" si="2"/>
        <v>1.7096812944319035</v>
      </c>
      <c r="M39" s="8">
        <f t="shared" si="5"/>
        <v>1.8167891504544271</v>
      </c>
      <c r="P39" s="6">
        <f t="shared" si="4"/>
        <v>-0.61745900757183791</v>
      </c>
    </row>
    <row r="40" spans="1:16" x14ac:dyDescent="0.15">
      <c r="A40" s="6">
        <v>19.5</v>
      </c>
      <c r="B40" s="6">
        <v>38</v>
      </c>
      <c r="D40">
        <v>886.97930908203102</v>
      </c>
      <c r="E40">
        <v>635.54010009765602</v>
      </c>
      <c r="F40">
        <v>458.49090576171898</v>
      </c>
      <c r="G40">
        <v>458.011474609375</v>
      </c>
      <c r="I40" s="7">
        <f t="shared" si="0"/>
        <v>428.48840332031205</v>
      </c>
      <c r="J40" s="7">
        <f t="shared" si="0"/>
        <v>177.52862548828102</v>
      </c>
      <c r="K40" s="7">
        <f t="shared" si="1"/>
        <v>304.21836547851535</v>
      </c>
      <c r="L40" s="8">
        <f t="shared" si="2"/>
        <v>1.7136299266767958</v>
      </c>
      <c r="M40" s="8">
        <f t="shared" si="5"/>
        <v>1.8235564104893858</v>
      </c>
      <c r="P40" s="6">
        <f t="shared" si="4"/>
        <v>-0.24727433442885033</v>
      </c>
    </row>
    <row r="41" spans="1:16" x14ac:dyDescent="0.15">
      <c r="A41" s="6">
        <v>20</v>
      </c>
      <c r="B41" s="6">
        <v>39</v>
      </c>
      <c r="D41">
        <v>891.072998046875</v>
      </c>
      <c r="E41">
        <v>636.9072265625</v>
      </c>
      <c r="F41">
        <v>458.67562866210898</v>
      </c>
      <c r="G41">
        <v>458.47830200195301</v>
      </c>
      <c r="I41" s="7">
        <f t="shared" si="0"/>
        <v>432.39736938476602</v>
      </c>
      <c r="J41" s="7">
        <f t="shared" si="0"/>
        <v>178.42892456054699</v>
      </c>
      <c r="K41" s="7">
        <f t="shared" si="1"/>
        <v>307.49712219238313</v>
      </c>
      <c r="L41" s="8">
        <f t="shared" si="2"/>
        <v>1.7233591635981582</v>
      </c>
      <c r="M41" s="8">
        <f t="shared" si="5"/>
        <v>1.8361042752008148</v>
      </c>
      <c r="P41" s="6">
        <f t="shared" si="4"/>
        <v>0.43912269669560183</v>
      </c>
    </row>
    <row r="42" spans="1:16" x14ac:dyDescent="0.15">
      <c r="A42" s="6">
        <v>20.5</v>
      </c>
      <c r="B42" s="6">
        <v>40</v>
      </c>
      <c r="D42">
        <v>892.78662109375</v>
      </c>
      <c r="E42">
        <v>638.2109375</v>
      </c>
      <c r="F42">
        <v>458.49816894531301</v>
      </c>
      <c r="G42">
        <v>458.33303833007801</v>
      </c>
      <c r="I42" s="7">
        <f t="shared" si="0"/>
        <v>434.28845214843699</v>
      </c>
      <c r="J42" s="7">
        <f t="shared" si="0"/>
        <v>179.87789916992199</v>
      </c>
      <c r="K42" s="7">
        <f t="shared" si="1"/>
        <v>308.3739227294916</v>
      </c>
      <c r="L42" s="8">
        <f t="shared" si="2"/>
        <v>1.7143513691928634</v>
      </c>
      <c r="M42" s="8">
        <f t="shared" si="5"/>
        <v>1.8299151085855863</v>
      </c>
      <c r="P42" s="6">
        <f t="shared" si="4"/>
        <v>0.10056106190542108</v>
      </c>
    </row>
    <row r="43" spans="1:16" x14ac:dyDescent="0.15">
      <c r="A43" s="6">
        <v>21</v>
      </c>
      <c r="B43" s="6">
        <v>41</v>
      </c>
      <c r="D43">
        <v>905.8759765625</v>
      </c>
      <c r="E43">
        <v>643.64849853515602</v>
      </c>
      <c r="F43">
        <v>458.71228027343801</v>
      </c>
      <c r="G43">
        <v>458.31851196289102</v>
      </c>
      <c r="I43" s="7">
        <f t="shared" si="0"/>
        <v>447.16369628906199</v>
      </c>
      <c r="J43" s="7">
        <f t="shared" si="0"/>
        <v>185.329986572265</v>
      </c>
      <c r="K43" s="7">
        <f t="shared" si="1"/>
        <v>317.43270568847652</v>
      </c>
      <c r="L43" s="8">
        <f t="shared" si="2"/>
        <v>1.7127973274022832</v>
      </c>
      <c r="M43" s="8">
        <f t="shared" si="5"/>
        <v>1.8311796945850725</v>
      </c>
      <c r="P43" s="6">
        <f t="shared" si="4"/>
        <v>0.16973682173476218</v>
      </c>
    </row>
    <row r="44" spans="1:16" x14ac:dyDescent="0.15">
      <c r="A44" s="6">
        <v>21.5</v>
      </c>
      <c r="B44" s="6">
        <v>42</v>
      </c>
      <c r="D44">
        <v>889.15509033203102</v>
      </c>
      <c r="E44">
        <v>636.46875</v>
      </c>
      <c r="F44">
        <v>458.23846435546898</v>
      </c>
      <c r="G44">
        <v>458.09320068359398</v>
      </c>
      <c r="I44" s="7">
        <f t="shared" si="0"/>
        <v>430.91662597656205</v>
      </c>
      <c r="J44" s="7">
        <f t="shared" si="0"/>
        <v>178.37554931640602</v>
      </c>
      <c r="K44" s="7">
        <f t="shared" si="1"/>
        <v>306.05374145507784</v>
      </c>
      <c r="L44" s="8">
        <f t="shared" si="2"/>
        <v>1.7157830354439092</v>
      </c>
      <c r="M44" s="8">
        <f t="shared" si="5"/>
        <v>1.8369840304167648</v>
      </c>
      <c r="P44" s="6">
        <f t="shared" si="4"/>
        <v>0.48724732843428847</v>
      </c>
    </row>
    <row r="45" spans="1:16" x14ac:dyDescent="0.15">
      <c r="A45" s="6">
        <v>22</v>
      </c>
      <c r="B45" s="6">
        <v>43</v>
      </c>
      <c r="D45">
        <v>896.08941650390602</v>
      </c>
      <c r="E45">
        <v>639.03820800781295</v>
      </c>
      <c r="F45">
        <v>458.37112426757801</v>
      </c>
      <c r="G45">
        <v>458.282958984375</v>
      </c>
      <c r="I45" s="7">
        <f t="shared" si="0"/>
        <v>437.71829223632801</v>
      </c>
      <c r="J45" s="7">
        <f t="shared" si="0"/>
        <v>180.75524902343795</v>
      </c>
      <c r="K45" s="7">
        <f t="shared" si="1"/>
        <v>311.18961791992143</v>
      </c>
      <c r="L45" s="8">
        <f t="shared" si="2"/>
        <v>1.7216076412783481</v>
      </c>
      <c r="M45" s="8">
        <f t="shared" si="5"/>
        <v>1.8456272640412701</v>
      </c>
      <c r="P45" s="6">
        <f t="shared" si="4"/>
        <v>0.96005206737698379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885.67559814453102</v>
      </c>
      <c r="E46">
        <v>635.2890625</v>
      </c>
      <c r="F46">
        <v>458.42514038085898</v>
      </c>
      <c r="G46">
        <v>458.22808837890602</v>
      </c>
      <c r="I46" s="7">
        <f t="shared" si="0"/>
        <v>427.25045776367205</v>
      </c>
      <c r="J46" s="7">
        <f t="shared" si="0"/>
        <v>177.06097412109398</v>
      </c>
      <c r="K46" s="7">
        <f t="shared" si="1"/>
        <v>303.30777587890628</v>
      </c>
      <c r="L46" s="8">
        <f t="shared" si="2"/>
        <v>1.7130131435483389</v>
      </c>
      <c r="M46" s="8">
        <f t="shared" si="5"/>
        <v>1.8398513941013275</v>
      </c>
      <c r="P46" s="6">
        <f t="shared" si="4"/>
        <v>0.64409871036265864</v>
      </c>
    </row>
    <row r="47" spans="1:16" x14ac:dyDescent="0.15">
      <c r="A47" s="6">
        <v>23</v>
      </c>
      <c r="B47" s="6">
        <v>45</v>
      </c>
      <c r="D47">
        <v>892.638671875</v>
      </c>
      <c r="E47">
        <v>639.132080078125</v>
      </c>
      <c r="F47">
        <v>458.76013183593801</v>
      </c>
      <c r="G47">
        <v>458.68515014648398</v>
      </c>
      <c r="I47" s="7">
        <f t="shared" si="0"/>
        <v>433.87854003906199</v>
      </c>
      <c r="J47" s="7">
        <f t="shared" si="0"/>
        <v>180.44692993164102</v>
      </c>
      <c r="K47" s="7">
        <f t="shared" si="1"/>
        <v>307.56568908691327</v>
      </c>
      <c r="L47" s="8">
        <f t="shared" si="2"/>
        <v>1.7044661785236737</v>
      </c>
      <c r="M47" s="8">
        <f t="shared" si="5"/>
        <v>1.8341230568667286</v>
      </c>
      <c r="P47" s="6">
        <f t="shared" si="4"/>
        <v>0.33074550154721716</v>
      </c>
    </row>
    <row r="48" spans="1:16" x14ac:dyDescent="0.15">
      <c r="A48" s="6">
        <v>23.5</v>
      </c>
      <c r="B48" s="6">
        <v>46</v>
      </c>
      <c r="D48">
        <v>879.43957519531295</v>
      </c>
      <c r="E48">
        <v>632.40008544921898</v>
      </c>
      <c r="F48">
        <v>458.51916503906301</v>
      </c>
      <c r="G48">
        <v>458.45593261718801</v>
      </c>
      <c r="I48" s="7">
        <f t="shared" si="0"/>
        <v>420.92041015624994</v>
      </c>
      <c r="J48" s="7">
        <f t="shared" si="0"/>
        <v>173.94415283203097</v>
      </c>
      <c r="K48" s="7">
        <f t="shared" si="1"/>
        <v>299.15950317382828</v>
      </c>
      <c r="L48" s="8">
        <f t="shared" si="2"/>
        <v>1.7198594968737548</v>
      </c>
      <c r="M48" s="8">
        <f t="shared" si="5"/>
        <v>1.8523350030068761</v>
      </c>
      <c r="P48" s="6">
        <f t="shared" si="4"/>
        <v>1.3269808012639677</v>
      </c>
    </row>
    <row r="49" spans="1:22" x14ac:dyDescent="0.15">
      <c r="A49" s="6">
        <v>24</v>
      </c>
      <c r="B49" s="6">
        <v>47</v>
      </c>
      <c r="D49">
        <v>886.83306884765602</v>
      </c>
      <c r="E49">
        <v>634.79638671875</v>
      </c>
      <c r="F49">
        <v>458.61068725585898</v>
      </c>
      <c r="G49">
        <v>458.35040283203102</v>
      </c>
      <c r="I49" s="7">
        <f t="shared" si="0"/>
        <v>428.22238159179705</v>
      </c>
      <c r="J49" s="7">
        <f t="shared" si="0"/>
        <v>176.44598388671898</v>
      </c>
      <c r="K49" s="7">
        <f t="shared" si="1"/>
        <v>304.7101928710938</v>
      </c>
      <c r="L49" s="8">
        <f t="shared" si="2"/>
        <v>1.7269318697937743</v>
      </c>
      <c r="M49" s="8">
        <f t="shared" si="5"/>
        <v>1.862226003716962</v>
      </c>
      <c r="P49" s="6">
        <f t="shared" si="4"/>
        <v>1.8680412668003077</v>
      </c>
    </row>
    <row r="50" spans="1:22" x14ac:dyDescent="0.15">
      <c r="A50" s="6">
        <v>24.5</v>
      </c>
      <c r="B50" s="6">
        <v>48</v>
      </c>
      <c r="D50">
        <v>891.792236328125</v>
      </c>
      <c r="E50">
        <v>637.45501708984398</v>
      </c>
      <c r="F50">
        <v>458.28155517578102</v>
      </c>
      <c r="G50">
        <v>458.22305297851602</v>
      </c>
      <c r="I50" s="7">
        <f t="shared" si="0"/>
        <v>433.51068115234398</v>
      </c>
      <c r="J50" s="7">
        <f t="shared" si="0"/>
        <v>179.23196411132795</v>
      </c>
      <c r="K50" s="7">
        <f t="shared" si="1"/>
        <v>308.04830627441441</v>
      </c>
      <c r="L50" s="8">
        <f t="shared" si="2"/>
        <v>1.7187129974376312</v>
      </c>
      <c r="M50" s="8">
        <f t="shared" si="5"/>
        <v>1.8568257591508854</v>
      </c>
      <c r="P50" s="6">
        <f t="shared" si="4"/>
        <v>1.5726354808162808</v>
      </c>
    </row>
    <row r="51" spans="1:22" x14ac:dyDescent="0.15">
      <c r="A51" s="6">
        <v>25</v>
      </c>
      <c r="B51" s="6">
        <v>49</v>
      </c>
      <c r="D51">
        <v>895.0517578125</v>
      </c>
      <c r="E51">
        <v>638.98889160156295</v>
      </c>
      <c r="F51">
        <v>457.59866333007801</v>
      </c>
      <c r="G51">
        <v>457.422607421875</v>
      </c>
      <c r="I51" s="7">
        <f t="shared" si="0"/>
        <v>437.45309448242199</v>
      </c>
      <c r="J51" s="7">
        <f t="shared" si="0"/>
        <v>181.56628417968795</v>
      </c>
      <c r="K51" s="7">
        <f t="shared" si="1"/>
        <v>310.35669555664043</v>
      </c>
      <c r="L51" s="8">
        <f t="shared" si="2"/>
        <v>1.7093299946012797</v>
      </c>
      <c r="M51" s="8">
        <f t="shared" si="5"/>
        <v>1.8502613841046003</v>
      </c>
      <c r="P51" s="6">
        <f t="shared" si="4"/>
        <v>1.2135490827254907</v>
      </c>
    </row>
    <row r="52" spans="1:22" x14ac:dyDescent="0.15">
      <c r="A52" s="6">
        <v>25.5</v>
      </c>
      <c r="B52" s="6">
        <v>50</v>
      </c>
      <c r="D52">
        <v>879.748046875</v>
      </c>
      <c r="E52">
        <v>632.04650878906295</v>
      </c>
      <c r="F52">
        <v>456.68347167968801</v>
      </c>
      <c r="G52">
        <v>456.73690795898398</v>
      </c>
      <c r="I52" s="7">
        <f t="shared" si="0"/>
        <v>423.06457519531199</v>
      </c>
      <c r="J52" s="7">
        <f t="shared" si="0"/>
        <v>175.30960083007898</v>
      </c>
      <c r="K52" s="7">
        <f t="shared" si="1"/>
        <v>300.34785461425673</v>
      </c>
      <c r="L52" s="8">
        <f t="shared" si="2"/>
        <v>1.7132424761229856</v>
      </c>
      <c r="M52" s="8">
        <f t="shared" si="5"/>
        <v>1.8569924934163726</v>
      </c>
      <c r="P52" s="6">
        <f t="shared" si="4"/>
        <v>1.581756228246151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895.00109863281295</v>
      </c>
      <c r="E53">
        <v>639.87390136718795</v>
      </c>
      <c r="F53">
        <v>457.41644287109398</v>
      </c>
      <c r="G53">
        <v>457.12985229492199</v>
      </c>
      <c r="I53" s="7">
        <f t="shared" si="0"/>
        <v>437.58465576171898</v>
      </c>
      <c r="J53" s="7">
        <f t="shared" si="0"/>
        <v>182.74404907226597</v>
      </c>
      <c r="K53" s="7">
        <f t="shared" si="1"/>
        <v>309.6638214111328</v>
      </c>
      <c r="L53" s="8">
        <f t="shared" si="2"/>
        <v>1.6945220541144763</v>
      </c>
      <c r="M53" s="8">
        <f t="shared" si="5"/>
        <v>1.8410906991979297</v>
      </c>
      <c r="P53" s="6">
        <f t="shared" si="4"/>
        <v>0.71189154671595034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898.67218017578102</v>
      </c>
      <c r="E54">
        <v>641.46350097656295</v>
      </c>
      <c r="F54">
        <v>457.34677124023398</v>
      </c>
      <c r="G54">
        <v>457.04058837890602</v>
      </c>
      <c r="I54" s="7">
        <f t="shared" si="0"/>
        <v>441.32540893554705</v>
      </c>
      <c r="J54" s="7">
        <f t="shared" si="0"/>
        <v>184.42291259765693</v>
      </c>
      <c r="K54" s="7">
        <f t="shared" si="1"/>
        <v>312.22937011718716</v>
      </c>
      <c r="L54" s="8">
        <f t="shared" si="2"/>
        <v>1.6930074778634312</v>
      </c>
      <c r="M54" s="8">
        <f t="shared" si="5"/>
        <v>1.8423947507369509</v>
      </c>
      <c r="P54" s="6">
        <f t="shared" si="4"/>
        <v>0.78322616223839636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944.98590087890602</v>
      </c>
      <c r="E55">
        <v>664.01580810546898</v>
      </c>
      <c r="F55">
        <v>458.52728271484398</v>
      </c>
      <c r="G55">
        <v>458.15924072265602</v>
      </c>
      <c r="I55" s="7">
        <f t="shared" si="0"/>
        <v>486.45861816406205</v>
      </c>
      <c r="J55" s="7">
        <f t="shared" si="0"/>
        <v>205.85656738281295</v>
      </c>
      <c r="K55" s="7">
        <f t="shared" si="1"/>
        <v>342.35902099609302</v>
      </c>
      <c r="L55" s="8">
        <f t="shared" si="2"/>
        <v>1.6630949663094241</v>
      </c>
      <c r="M55" s="8">
        <f t="shared" si="5"/>
        <v>1.8153008669730104</v>
      </c>
      <c r="P55" s="6">
        <f t="shared" si="4"/>
        <v>-0.6988715336557012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894.89520263671898</v>
      </c>
      <c r="E56">
        <v>643.76477050781295</v>
      </c>
      <c r="F56">
        <v>458.35879516601602</v>
      </c>
      <c r="G56">
        <v>458.23846435546898</v>
      </c>
      <c r="I56" s="7">
        <f t="shared" si="0"/>
        <v>436.53640747070295</v>
      </c>
      <c r="J56" s="7">
        <f t="shared" si="0"/>
        <v>185.52630615234398</v>
      </c>
      <c r="K56" s="7">
        <f t="shared" si="1"/>
        <v>306.66799316406218</v>
      </c>
      <c r="L56" s="8">
        <f t="shared" si="2"/>
        <v>1.6529623185201743</v>
      </c>
      <c r="M56" s="8">
        <f t="shared" si="5"/>
        <v>1.8079868469738269</v>
      </c>
      <c r="P56" s="6">
        <f t="shared" si="4"/>
        <v>-1.098965233140023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913.15338134765602</v>
      </c>
      <c r="E57">
        <v>651.97216796875</v>
      </c>
      <c r="F57">
        <v>458.70138549804699</v>
      </c>
      <c r="G57">
        <v>458.17269897460898</v>
      </c>
      <c r="I57" s="7">
        <f t="shared" si="0"/>
        <v>454.45199584960903</v>
      </c>
      <c r="J57" s="7">
        <f t="shared" si="0"/>
        <v>193.79946899414102</v>
      </c>
      <c r="K57" s="7">
        <f t="shared" si="1"/>
        <v>318.79236755371033</v>
      </c>
      <c r="L57" s="8">
        <f t="shared" si="2"/>
        <v>1.6449599640716668</v>
      </c>
      <c r="M57" s="8">
        <f t="shared" si="5"/>
        <v>1.8028031203153858</v>
      </c>
      <c r="P57" s="6">
        <f t="shared" si="4"/>
        <v>-1.3825269920800798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923.70452880859398</v>
      </c>
      <c r="E58">
        <v>656.48889160156295</v>
      </c>
      <c r="F58">
        <v>457.93478393554699</v>
      </c>
      <c r="G58">
        <v>457.72348022460898</v>
      </c>
      <c r="I58" s="7">
        <f t="shared" si="0"/>
        <v>465.76974487304699</v>
      </c>
      <c r="J58" s="7">
        <f t="shared" si="0"/>
        <v>198.76541137695398</v>
      </c>
      <c r="K58" s="7">
        <f t="shared" si="1"/>
        <v>326.63395690917923</v>
      </c>
      <c r="L58" s="8">
        <f t="shared" si="2"/>
        <v>1.64331386757088</v>
      </c>
      <c r="M58" s="8">
        <f t="shared" si="5"/>
        <v>1.8039756516046654</v>
      </c>
      <c r="P58" s="6">
        <f t="shared" si="4"/>
        <v>-1.31838683641447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907.143798828125</v>
      </c>
      <c r="E59">
        <v>649.91961669921898</v>
      </c>
      <c r="F59">
        <v>458.45928955078102</v>
      </c>
      <c r="G59">
        <v>458.22894287109398</v>
      </c>
      <c r="I59" s="7">
        <f t="shared" si="0"/>
        <v>448.68450927734398</v>
      </c>
      <c r="J59" s="7">
        <f t="shared" si="0"/>
        <v>191.690673828125</v>
      </c>
      <c r="K59" s="7">
        <f t="shared" si="1"/>
        <v>314.50103759765648</v>
      </c>
      <c r="L59" s="8">
        <f t="shared" si="2"/>
        <v>1.6406694771162762</v>
      </c>
      <c r="M59" s="8">
        <f t="shared" si="5"/>
        <v>1.804149888940128</v>
      </c>
      <c r="P59" s="6">
        <f t="shared" si="4"/>
        <v>-1.3088556538170379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917.1708984375</v>
      </c>
      <c r="E60">
        <v>655.151123046875</v>
      </c>
      <c r="F60">
        <v>458.38677978515602</v>
      </c>
      <c r="G60">
        <v>458.355712890625</v>
      </c>
      <c r="I60" s="7">
        <f t="shared" si="0"/>
        <v>458.78411865234398</v>
      </c>
      <c r="J60" s="7">
        <f t="shared" si="0"/>
        <v>196.79541015625</v>
      </c>
      <c r="K60" s="7">
        <f t="shared" si="1"/>
        <v>321.02733154296902</v>
      </c>
      <c r="L60" s="8">
        <f t="shared" si="2"/>
        <v>1.6312744859653099</v>
      </c>
      <c r="M60" s="8">
        <f t="shared" si="5"/>
        <v>1.7975735255792282</v>
      </c>
      <c r="P60" s="6">
        <f t="shared" si="4"/>
        <v>-1.6685978402629684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887.60614013671898</v>
      </c>
      <c r="E61">
        <v>642.58013916015602</v>
      </c>
      <c r="F61">
        <v>458.68038940429699</v>
      </c>
      <c r="G61">
        <v>458.38677978515602</v>
      </c>
      <c r="I61" s="7">
        <f t="shared" si="0"/>
        <v>428.92575073242199</v>
      </c>
      <c r="J61" s="7">
        <f t="shared" si="0"/>
        <v>184.193359375</v>
      </c>
      <c r="K61" s="7">
        <f t="shared" si="1"/>
        <v>299.990399169922</v>
      </c>
      <c r="L61" s="8">
        <f t="shared" si="2"/>
        <v>1.6286710888375207</v>
      </c>
      <c r="M61" s="8">
        <f t="shared" si="5"/>
        <v>1.7977887562415054</v>
      </c>
      <c r="P61" s="6">
        <f t="shared" si="4"/>
        <v>-1.6568242284978199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878.98229980468795</v>
      </c>
      <c r="E62">
        <v>638.30450439453102</v>
      </c>
      <c r="F62">
        <v>458.85055541992199</v>
      </c>
      <c r="G62">
        <v>458.66833496093801</v>
      </c>
      <c r="I62" s="7">
        <f t="shared" si="0"/>
        <v>420.13174438476597</v>
      </c>
      <c r="J62" s="7">
        <f t="shared" si="0"/>
        <v>179.63616943359301</v>
      </c>
      <c r="K62" s="7">
        <f t="shared" si="1"/>
        <v>294.38642578125086</v>
      </c>
      <c r="L62" s="8">
        <f t="shared" si="2"/>
        <v>1.6387926034577249</v>
      </c>
      <c r="M62" s="8">
        <f t="shared" si="5"/>
        <v>1.810728898651776</v>
      </c>
      <c r="P62" s="6">
        <f t="shared" si="4"/>
        <v>-0.94896870590461679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889.14019775390602</v>
      </c>
      <c r="E63">
        <v>642.50018310546898</v>
      </c>
      <c r="F63">
        <v>459.11111450195301</v>
      </c>
      <c r="G63">
        <v>459.12789916992199</v>
      </c>
      <c r="I63" s="7">
        <f t="shared" si="0"/>
        <v>430.02908325195301</v>
      </c>
      <c r="J63" s="7">
        <f t="shared" si="0"/>
        <v>183.37228393554699</v>
      </c>
      <c r="K63" s="7">
        <f t="shared" si="1"/>
        <v>301.66848449707015</v>
      </c>
      <c r="L63" s="8">
        <f t="shared" si="2"/>
        <v>1.6451149433417254</v>
      </c>
      <c r="M63" s="8">
        <f t="shared" si="5"/>
        <v>1.8198698663258428</v>
      </c>
      <c r="P63" s="6">
        <f t="shared" si="4"/>
        <v>-0.44893677080021743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883.19140625</v>
      </c>
      <c r="E64">
        <v>639.50152587890602</v>
      </c>
      <c r="F64">
        <v>458.76882934570301</v>
      </c>
      <c r="G64">
        <v>458.50601196289102</v>
      </c>
      <c r="I64" s="7">
        <f t="shared" si="0"/>
        <v>424.42257690429699</v>
      </c>
      <c r="J64" s="7">
        <f t="shared" si="0"/>
        <v>180.995513916015</v>
      </c>
      <c r="K64" s="7">
        <f t="shared" si="1"/>
        <v>297.72571716308653</v>
      </c>
      <c r="L64" s="8">
        <f t="shared" si="2"/>
        <v>1.6449342346752105</v>
      </c>
      <c r="M64" s="8">
        <f t="shared" si="5"/>
        <v>1.8225077854493943</v>
      </c>
      <c r="P64" s="6">
        <f t="shared" si="4"/>
        <v>-0.30463653355722625</v>
      </c>
      <c r="U64" s="18">
        <v>12.5</v>
      </c>
      <c r="V64" s="20">
        <f t="shared" ref="V64:V83" si="6">L26</f>
        <v>1.6834864496144135</v>
      </c>
    </row>
    <row r="65" spans="1:22" x14ac:dyDescent="0.15">
      <c r="A65" s="6">
        <v>32</v>
      </c>
      <c r="B65" s="6">
        <v>63</v>
      </c>
      <c r="D65">
        <v>886.78356933593795</v>
      </c>
      <c r="E65">
        <v>641.61462402343795</v>
      </c>
      <c r="F65">
        <v>458.84802246093801</v>
      </c>
      <c r="G65">
        <v>458.84802246093801</v>
      </c>
      <c r="I65" s="7">
        <f t="shared" si="0"/>
        <v>427.93554687499994</v>
      </c>
      <c r="J65" s="7">
        <f t="shared" si="0"/>
        <v>182.76660156249994</v>
      </c>
      <c r="K65" s="7">
        <f t="shared" si="1"/>
        <v>299.99892578125002</v>
      </c>
      <c r="L65" s="8">
        <f t="shared" si="2"/>
        <v>1.6414318765929488</v>
      </c>
      <c r="M65" s="8">
        <f t="shared" si="5"/>
        <v>1.8218240551571991</v>
      </c>
      <c r="P65" s="6">
        <f t="shared" si="4"/>
        <v>-0.34203815155723094</v>
      </c>
      <c r="U65" s="18">
        <v>13</v>
      </c>
      <c r="V65" s="20">
        <f t="shared" si="6"/>
        <v>1.6592435284300582</v>
      </c>
    </row>
    <row r="66" spans="1:22" x14ac:dyDescent="0.15">
      <c r="A66" s="6">
        <v>32.5</v>
      </c>
      <c r="B66" s="6">
        <v>64</v>
      </c>
      <c r="D66">
        <v>891.493408203125</v>
      </c>
      <c r="E66">
        <v>644.22528076171898</v>
      </c>
      <c r="F66">
        <v>458.12091064453102</v>
      </c>
      <c r="G66">
        <v>457.95492553710898</v>
      </c>
      <c r="I66" s="7">
        <f t="shared" ref="I66:J129" si="7">D66-F66</f>
        <v>433.37249755859398</v>
      </c>
      <c r="J66" s="7">
        <f t="shared" si="7"/>
        <v>186.27035522461</v>
      </c>
      <c r="K66" s="7">
        <f t="shared" ref="K66:K129" si="8">I66-0.7*J66</f>
        <v>302.98324890136701</v>
      </c>
      <c r="L66" s="8">
        <f t="shared" ref="L66:L129" si="9">K66/J66</f>
        <v>1.6265779304281744</v>
      </c>
      <c r="M66" s="8">
        <f t="shared" si="5"/>
        <v>1.8097887367824912</v>
      </c>
      <c r="P66" s="6">
        <f t="shared" si="4"/>
        <v>-1.0003977203779497</v>
      </c>
      <c r="U66" s="18">
        <v>13.5</v>
      </c>
      <c r="V66" s="20">
        <f t="shared" si="6"/>
        <v>1.6698809129924579</v>
      </c>
    </row>
    <row r="67" spans="1:22" x14ac:dyDescent="0.15">
      <c r="A67" s="6">
        <v>33</v>
      </c>
      <c r="B67" s="6">
        <v>65</v>
      </c>
      <c r="D67">
        <v>889.15240478515602</v>
      </c>
      <c r="E67">
        <v>642.95104980468795</v>
      </c>
      <c r="F67">
        <v>457.63616943359398</v>
      </c>
      <c r="G67">
        <v>457.52392578125</v>
      </c>
      <c r="I67" s="7">
        <f t="shared" si="7"/>
        <v>431.51623535156205</v>
      </c>
      <c r="J67" s="7">
        <f t="shared" si="7"/>
        <v>185.42712402343795</v>
      </c>
      <c r="K67" s="7">
        <f t="shared" si="8"/>
        <v>301.71724853515548</v>
      </c>
      <c r="L67" s="8">
        <f t="shared" si="9"/>
        <v>1.6271473233711939</v>
      </c>
      <c r="M67" s="8">
        <f t="shared" si="5"/>
        <v>1.8131767575155771</v>
      </c>
      <c r="P67" s="6">
        <f t="shared" si="4"/>
        <v>-0.81506520157416762</v>
      </c>
      <c r="U67" s="18">
        <v>14</v>
      </c>
      <c r="V67" s="20">
        <f t="shared" si="6"/>
        <v>1.6549043504390533</v>
      </c>
    </row>
    <row r="68" spans="1:22" x14ac:dyDescent="0.15">
      <c r="A68" s="6">
        <v>33.5</v>
      </c>
      <c r="B68" s="6">
        <v>66</v>
      </c>
      <c r="D68">
        <v>887.60272216796898</v>
      </c>
      <c r="E68">
        <v>642.389892578125</v>
      </c>
      <c r="F68">
        <v>457.70108032226602</v>
      </c>
      <c r="G68">
        <v>457.48056030273398</v>
      </c>
      <c r="I68" s="7">
        <f t="shared" si="7"/>
        <v>429.90164184570295</v>
      </c>
      <c r="J68" s="7">
        <f t="shared" si="7"/>
        <v>184.90933227539102</v>
      </c>
      <c r="K68" s="7">
        <f t="shared" si="8"/>
        <v>300.46510925292921</v>
      </c>
      <c r="L68" s="8">
        <f t="shared" si="9"/>
        <v>1.6249320981022066</v>
      </c>
      <c r="M68" s="8">
        <f t="shared" si="5"/>
        <v>1.8137801600366561</v>
      </c>
      <c r="P68" s="6">
        <f t="shared" si="4"/>
        <v>-0.7820576972244897</v>
      </c>
      <c r="U68" s="18">
        <v>14.5</v>
      </c>
      <c r="V68" s="20">
        <f t="shared" si="6"/>
        <v>1.6666741533855935</v>
      </c>
    </row>
    <row r="69" spans="1:22" x14ac:dyDescent="0.15">
      <c r="A69" s="6">
        <v>34</v>
      </c>
      <c r="B69" s="6">
        <v>67</v>
      </c>
      <c r="D69">
        <v>887.66900634765602</v>
      </c>
      <c r="E69">
        <v>642.60046386718795</v>
      </c>
      <c r="F69">
        <v>457.81246948242199</v>
      </c>
      <c r="G69">
        <v>457.66833496093801</v>
      </c>
      <c r="I69" s="7">
        <f t="shared" si="7"/>
        <v>429.85653686523403</v>
      </c>
      <c r="J69" s="7">
        <f t="shared" si="7"/>
        <v>184.93212890624994</v>
      </c>
      <c r="K69" s="7">
        <f t="shared" si="8"/>
        <v>300.40404663085906</v>
      </c>
      <c r="L69" s="8">
        <f t="shared" si="9"/>
        <v>1.6244016029423789</v>
      </c>
      <c r="M69" s="8">
        <f t="shared" si="5"/>
        <v>1.816068292666895</v>
      </c>
      <c r="P69" s="6">
        <f t="shared" si="4"/>
        <v>-0.65689158487515775</v>
      </c>
      <c r="U69" s="18">
        <v>15</v>
      </c>
      <c r="V69" s="20">
        <f t="shared" si="6"/>
        <v>1.671297210652489</v>
      </c>
    </row>
    <row r="70" spans="1:22" x14ac:dyDescent="0.15">
      <c r="A70" s="6">
        <v>34.5</v>
      </c>
      <c r="B70" s="6">
        <v>68</v>
      </c>
      <c r="D70">
        <v>875.65466308593795</v>
      </c>
      <c r="E70">
        <v>638.31219482421898</v>
      </c>
      <c r="F70">
        <v>458.08676147460898</v>
      </c>
      <c r="G70">
        <v>458.16680908203102</v>
      </c>
      <c r="I70" s="7">
        <f t="shared" si="7"/>
        <v>417.56790161132898</v>
      </c>
      <c r="J70" s="7">
        <f t="shared" si="7"/>
        <v>180.14538574218795</v>
      </c>
      <c r="K70" s="7">
        <f t="shared" si="8"/>
        <v>291.46613159179742</v>
      </c>
      <c r="L70" s="8">
        <f t="shared" si="9"/>
        <v>1.6179494711506199</v>
      </c>
      <c r="M70" s="8">
        <f t="shared" si="5"/>
        <v>1.8124347886652024</v>
      </c>
      <c r="P70" s="6">
        <f t="shared" ref="P70:P133" si="10">(M70-$O$2)/$O$2*100</f>
        <v>-0.85565260252216668</v>
      </c>
      <c r="U70" s="18">
        <v>15.5</v>
      </c>
      <c r="V70" s="20">
        <f t="shared" si="6"/>
        <v>1.7158936762015606</v>
      </c>
    </row>
    <row r="71" spans="1:22" x14ac:dyDescent="0.15">
      <c r="A71" s="6">
        <v>35</v>
      </c>
      <c r="B71" s="6">
        <v>69</v>
      </c>
      <c r="D71">
        <v>866.82611083984398</v>
      </c>
      <c r="E71">
        <v>633.36505126953102</v>
      </c>
      <c r="F71">
        <v>458.72824096679699</v>
      </c>
      <c r="G71">
        <v>458.439697265625</v>
      </c>
      <c r="I71" s="7">
        <f t="shared" si="7"/>
        <v>408.09786987304699</v>
      </c>
      <c r="J71" s="7">
        <f t="shared" si="7"/>
        <v>174.92535400390602</v>
      </c>
      <c r="K71" s="7">
        <f t="shared" si="8"/>
        <v>285.65012207031276</v>
      </c>
      <c r="L71" s="8">
        <f t="shared" si="9"/>
        <v>1.6329829583419582</v>
      </c>
      <c r="M71" s="8">
        <f t="shared" si="5"/>
        <v>1.830286903646607</v>
      </c>
      <c r="P71" s="6">
        <f t="shared" si="10"/>
        <v>0.12089910602211429</v>
      </c>
      <c r="U71" s="18">
        <v>16</v>
      </c>
      <c r="V71" s="20">
        <f t="shared" si="6"/>
        <v>1.7100698568262371</v>
      </c>
    </row>
    <row r="72" spans="1:22" x14ac:dyDescent="0.15">
      <c r="A72" s="6">
        <v>35.5</v>
      </c>
      <c r="B72" s="6">
        <v>70</v>
      </c>
      <c r="D72">
        <v>860.40930175781295</v>
      </c>
      <c r="E72">
        <v>632.186279296875</v>
      </c>
      <c r="F72">
        <v>457.848876953125</v>
      </c>
      <c r="G72">
        <v>457.96472167968801</v>
      </c>
      <c r="I72" s="7">
        <f t="shared" si="7"/>
        <v>402.56042480468795</v>
      </c>
      <c r="J72" s="7">
        <f t="shared" si="7"/>
        <v>174.22155761718699</v>
      </c>
      <c r="K72" s="7">
        <f t="shared" si="8"/>
        <v>280.60533447265709</v>
      </c>
      <c r="L72" s="8">
        <f t="shared" si="9"/>
        <v>1.6106234975193181</v>
      </c>
      <c r="M72" s="8">
        <f t="shared" si="5"/>
        <v>1.8107460706140333</v>
      </c>
      <c r="P72" s="6">
        <f t="shared" si="10"/>
        <v>-0.94802936011287997</v>
      </c>
      <c r="U72" s="18">
        <v>16.5</v>
      </c>
      <c r="V72" s="20">
        <f t="shared" si="6"/>
        <v>1.7112555642029532</v>
      </c>
    </row>
    <row r="73" spans="1:22" x14ac:dyDescent="0.15">
      <c r="A73" s="6">
        <v>36</v>
      </c>
      <c r="B73" s="6">
        <v>71</v>
      </c>
      <c r="D73">
        <v>860.03948974609398</v>
      </c>
      <c r="E73">
        <v>632.14001464843795</v>
      </c>
      <c r="F73">
        <v>457.69549560546898</v>
      </c>
      <c r="G73">
        <v>457.38232421875</v>
      </c>
      <c r="I73" s="7">
        <f t="shared" si="7"/>
        <v>402.343994140625</v>
      </c>
      <c r="J73" s="7">
        <f t="shared" si="7"/>
        <v>174.75769042968795</v>
      </c>
      <c r="K73" s="7">
        <f t="shared" si="8"/>
        <v>280.01361083984341</v>
      </c>
      <c r="L73" s="8">
        <f t="shared" si="9"/>
        <v>1.6022963576101055</v>
      </c>
      <c r="M73" s="8">
        <f t="shared" si="5"/>
        <v>1.8052375584948872</v>
      </c>
      <c r="P73" s="6">
        <f t="shared" si="10"/>
        <v>-1.2493576300177216</v>
      </c>
      <c r="U73" s="18">
        <v>17</v>
      </c>
      <c r="V73" s="20">
        <f t="shared" si="6"/>
        <v>1.7110419812610425</v>
      </c>
    </row>
    <row r="74" spans="1:22" x14ac:dyDescent="0.15">
      <c r="A74" s="6">
        <v>36.5</v>
      </c>
      <c r="B74" s="6">
        <v>72</v>
      </c>
      <c r="D74">
        <v>863.38238525390602</v>
      </c>
      <c r="E74">
        <v>632.96502685546898</v>
      </c>
      <c r="F74">
        <v>457.64511108398398</v>
      </c>
      <c r="G74">
        <v>457.42150878906301</v>
      </c>
      <c r="I74" s="7">
        <f t="shared" si="7"/>
        <v>405.73727416992205</v>
      </c>
      <c r="J74" s="7">
        <f t="shared" si="7"/>
        <v>175.54351806640597</v>
      </c>
      <c r="K74" s="7">
        <f t="shared" si="8"/>
        <v>282.8568115234379</v>
      </c>
      <c r="L74" s="8">
        <f t="shared" si="9"/>
        <v>1.6113201708560758</v>
      </c>
      <c r="M74" s="8">
        <f t="shared" si="5"/>
        <v>1.8170799995309239</v>
      </c>
      <c r="P74" s="6">
        <f t="shared" si="10"/>
        <v>-0.60154889479935569</v>
      </c>
      <c r="U74" s="18">
        <v>17.5</v>
      </c>
      <c r="V74" s="20">
        <f t="shared" si="6"/>
        <v>1.7158864461983108</v>
      </c>
    </row>
    <row r="75" spans="1:22" x14ac:dyDescent="0.15">
      <c r="A75" s="6">
        <v>37</v>
      </c>
      <c r="B75" s="6">
        <v>73</v>
      </c>
      <c r="D75">
        <v>861.54815673828102</v>
      </c>
      <c r="E75">
        <v>633.04498291015602</v>
      </c>
      <c r="F75">
        <v>458.42373657226602</v>
      </c>
      <c r="G75">
        <v>458.11950683593801</v>
      </c>
      <c r="I75" s="7">
        <f t="shared" si="7"/>
        <v>403.124420166015</v>
      </c>
      <c r="J75" s="7">
        <f t="shared" si="7"/>
        <v>174.92547607421801</v>
      </c>
      <c r="K75" s="7">
        <f t="shared" si="8"/>
        <v>280.6765869140624</v>
      </c>
      <c r="L75" s="8">
        <f t="shared" si="9"/>
        <v>1.6045495099580345</v>
      </c>
      <c r="M75" s="8">
        <f t="shared" si="5"/>
        <v>1.8131279664229489</v>
      </c>
      <c r="P75" s="6">
        <f t="shared" si="10"/>
        <v>-0.81773418644892137</v>
      </c>
      <c r="U75" s="18">
        <v>18</v>
      </c>
      <c r="V75" s="20">
        <f t="shared" si="6"/>
        <v>1.7174780071658382</v>
      </c>
    </row>
    <row r="76" spans="1:22" x14ac:dyDescent="0.15">
      <c r="A76" s="6">
        <v>37.5</v>
      </c>
      <c r="B76" s="6">
        <v>74</v>
      </c>
      <c r="D76">
        <v>858.93469238281295</v>
      </c>
      <c r="E76">
        <v>632.44940185546898</v>
      </c>
      <c r="F76">
        <v>458.53204345703102</v>
      </c>
      <c r="G76">
        <v>458.41253662109398</v>
      </c>
      <c r="I76" s="7">
        <f t="shared" si="7"/>
        <v>400.40264892578193</v>
      </c>
      <c r="J76" s="7">
        <f t="shared" si="7"/>
        <v>174.036865234375</v>
      </c>
      <c r="K76" s="7">
        <f t="shared" si="8"/>
        <v>278.57684326171943</v>
      </c>
      <c r="L76" s="8">
        <f t="shared" si="9"/>
        <v>1.6006772064445123</v>
      </c>
      <c r="M76" s="8">
        <f t="shared" si="5"/>
        <v>1.8120742906994931</v>
      </c>
      <c r="P76" s="6">
        <f t="shared" si="10"/>
        <v>-0.87537266956782522</v>
      </c>
      <c r="U76" s="18">
        <v>18.5</v>
      </c>
      <c r="V76" s="20">
        <f t="shared" si="6"/>
        <v>1.7001690393384699</v>
      </c>
    </row>
    <row r="77" spans="1:22" x14ac:dyDescent="0.15">
      <c r="A77" s="6">
        <v>38</v>
      </c>
      <c r="B77" s="6">
        <v>75</v>
      </c>
      <c r="D77">
        <v>858.41961669921898</v>
      </c>
      <c r="E77">
        <v>633.03747558593795</v>
      </c>
      <c r="F77">
        <v>458.64147949218801</v>
      </c>
      <c r="G77">
        <v>458.3134765625</v>
      </c>
      <c r="I77" s="7">
        <f t="shared" si="7"/>
        <v>399.77813720703097</v>
      </c>
      <c r="J77" s="7">
        <f t="shared" si="7"/>
        <v>174.72399902343795</v>
      </c>
      <c r="K77" s="7">
        <f t="shared" si="8"/>
        <v>277.4713378906244</v>
      </c>
      <c r="L77" s="8">
        <f t="shared" si="9"/>
        <v>1.5880551008531096</v>
      </c>
      <c r="M77" s="8">
        <f t="shared" si="5"/>
        <v>1.8022708128981568</v>
      </c>
      <c r="P77" s="6">
        <f t="shared" si="10"/>
        <v>-1.4116454308929165</v>
      </c>
      <c r="U77" s="18">
        <v>19</v>
      </c>
      <c r="V77" s="20">
        <f t="shared" si="6"/>
        <v>1.7096812944319035</v>
      </c>
    </row>
    <row r="78" spans="1:22" x14ac:dyDescent="0.15">
      <c r="A78" s="6">
        <v>38.5</v>
      </c>
      <c r="B78" s="6">
        <v>76</v>
      </c>
      <c r="D78">
        <v>856.59802246093795</v>
      </c>
      <c r="E78">
        <v>632.54254150390602</v>
      </c>
      <c r="F78">
        <v>457.99972534179699</v>
      </c>
      <c r="G78">
        <v>458.03890991210898</v>
      </c>
      <c r="I78" s="7">
        <f t="shared" si="7"/>
        <v>398.59829711914097</v>
      </c>
      <c r="J78" s="7">
        <f t="shared" si="7"/>
        <v>174.50363159179705</v>
      </c>
      <c r="K78" s="7">
        <f t="shared" si="8"/>
        <v>276.44575500488304</v>
      </c>
      <c r="L78" s="8">
        <f t="shared" si="9"/>
        <v>1.5841833919625889</v>
      </c>
      <c r="M78" s="8">
        <f t="shared" si="5"/>
        <v>1.8012177317977027</v>
      </c>
      <c r="P78" s="6">
        <f t="shared" si="10"/>
        <v>-1.469251386767352</v>
      </c>
      <c r="U78" s="18">
        <v>19.5</v>
      </c>
      <c r="V78" s="20">
        <f t="shared" si="6"/>
        <v>1.7136299266767958</v>
      </c>
    </row>
    <row r="79" spans="1:22" x14ac:dyDescent="0.15">
      <c r="A79" s="6">
        <v>39</v>
      </c>
      <c r="B79" s="6">
        <v>77</v>
      </c>
      <c r="D79">
        <v>856.53723144531295</v>
      </c>
      <c r="E79">
        <v>632.72918701171898</v>
      </c>
      <c r="F79">
        <v>457.79428100585898</v>
      </c>
      <c r="G79">
        <v>457.79232788085898</v>
      </c>
      <c r="I79" s="7">
        <f t="shared" si="7"/>
        <v>398.74295043945398</v>
      </c>
      <c r="J79" s="7">
        <f t="shared" si="7"/>
        <v>174.93685913086</v>
      </c>
      <c r="K79" s="7">
        <f t="shared" si="8"/>
        <v>276.28714904785198</v>
      </c>
      <c r="L79" s="8">
        <f t="shared" si="9"/>
        <v>1.57935354744867</v>
      </c>
      <c r="M79" s="8">
        <f t="shared" si="5"/>
        <v>1.7992065150738501</v>
      </c>
      <c r="P79" s="6">
        <f t="shared" si="10"/>
        <v>-1.5792695627636946</v>
      </c>
      <c r="U79" s="18">
        <v>20</v>
      </c>
      <c r="V79" s="20">
        <f t="shared" si="6"/>
        <v>1.7233591635981582</v>
      </c>
    </row>
    <row r="80" spans="1:22" x14ac:dyDescent="0.15">
      <c r="A80" s="6">
        <v>39.5</v>
      </c>
      <c r="B80" s="6">
        <v>78</v>
      </c>
      <c r="D80">
        <v>854.99005126953102</v>
      </c>
      <c r="E80">
        <v>632.64074707031295</v>
      </c>
      <c r="F80">
        <v>457.53289794921898</v>
      </c>
      <c r="G80">
        <v>457.22082519531301</v>
      </c>
      <c r="I80" s="7">
        <f t="shared" si="7"/>
        <v>397.45715332031205</v>
      </c>
      <c r="J80" s="7">
        <f t="shared" si="7"/>
        <v>175.41992187499994</v>
      </c>
      <c r="K80" s="7">
        <f t="shared" si="8"/>
        <v>274.6632080078121</v>
      </c>
      <c r="L80" s="8">
        <f t="shared" si="9"/>
        <v>1.5657469520681384</v>
      </c>
      <c r="M80" s="8">
        <f t="shared" si="5"/>
        <v>1.7884185474833849</v>
      </c>
      <c r="P80" s="6">
        <f t="shared" si="10"/>
        <v>-2.1693961776304902</v>
      </c>
      <c r="U80" s="18">
        <v>20.5</v>
      </c>
      <c r="V80" s="20">
        <f t="shared" si="6"/>
        <v>1.7143513691928634</v>
      </c>
    </row>
    <row r="81" spans="1:22" x14ac:dyDescent="0.15">
      <c r="A81" s="6">
        <v>40</v>
      </c>
      <c r="B81" s="6">
        <v>79</v>
      </c>
      <c r="D81">
        <v>851.69549560546898</v>
      </c>
      <c r="E81">
        <v>631.31689453125</v>
      </c>
      <c r="F81">
        <v>457.73831176757801</v>
      </c>
      <c r="G81">
        <v>457.69268798828102</v>
      </c>
      <c r="I81" s="7">
        <f t="shared" si="7"/>
        <v>393.95718383789097</v>
      </c>
      <c r="J81" s="7">
        <f t="shared" si="7"/>
        <v>173.62420654296898</v>
      </c>
      <c r="K81" s="7">
        <f t="shared" si="8"/>
        <v>272.42023925781268</v>
      </c>
      <c r="L81" s="8">
        <f t="shared" si="9"/>
        <v>1.5690222272687155</v>
      </c>
      <c r="M81" s="8">
        <f t="shared" si="5"/>
        <v>1.7945124504740284</v>
      </c>
      <c r="P81" s="6">
        <f t="shared" si="10"/>
        <v>-1.8360456819937105</v>
      </c>
      <c r="U81" s="18">
        <v>21</v>
      </c>
      <c r="V81" s="20">
        <f t="shared" si="6"/>
        <v>1.7127973274022832</v>
      </c>
    </row>
    <row r="82" spans="1:22" x14ac:dyDescent="0.15">
      <c r="A82" s="6">
        <v>40.5</v>
      </c>
      <c r="B82" s="6">
        <v>80</v>
      </c>
      <c r="D82">
        <v>855.38330078125</v>
      </c>
      <c r="E82">
        <v>631.814453125</v>
      </c>
      <c r="F82">
        <v>458.548828125</v>
      </c>
      <c r="G82">
        <v>458.31375122070301</v>
      </c>
      <c r="I82" s="7">
        <f t="shared" si="7"/>
        <v>396.83447265625</v>
      </c>
      <c r="J82" s="7">
        <f t="shared" si="7"/>
        <v>173.50070190429699</v>
      </c>
      <c r="K82" s="7">
        <f t="shared" si="8"/>
        <v>275.3839813232421</v>
      </c>
      <c r="L82" s="8">
        <f t="shared" si="9"/>
        <v>1.5872211368640108</v>
      </c>
      <c r="M82" s="8">
        <f t="shared" si="5"/>
        <v>1.81552998785939</v>
      </c>
      <c r="P82" s="6">
        <f t="shared" si="10"/>
        <v>-0.68633809471637941</v>
      </c>
      <c r="U82" s="18">
        <v>21.5</v>
      </c>
      <c r="V82" s="20">
        <f t="shared" si="6"/>
        <v>1.7157830354439092</v>
      </c>
    </row>
    <row r="83" spans="1:22" x14ac:dyDescent="0.15">
      <c r="A83" s="6">
        <v>41</v>
      </c>
      <c r="B83" s="6">
        <v>81</v>
      </c>
      <c r="D83">
        <v>852.75933837890602</v>
      </c>
      <c r="E83">
        <v>631.05780029296898</v>
      </c>
      <c r="F83">
        <v>458.16009521484398</v>
      </c>
      <c r="G83">
        <v>458.19927978515602</v>
      </c>
      <c r="I83" s="7">
        <f t="shared" si="7"/>
        <v>394.59924316406205</v>
      </c>
      <c r="J83" s="7">
        <f t="shared" si="7"/>
        <v>172.85852050781295</v>
      </c>
      <c r="K83" s="7">
        <f t="shared" si="8"/>
        <v>273.59827880859297</v>
      </c>
      <c r="L83" s="8">
        <f t="shared" si="9"/>
        <v>1.5827873454246457</v>
      </c>
      <c r="M83" s="8">
        <f t="shared" si="5"/>
        <v>1.8139148242100915</v>
      </c>
      <c r="P83" s="6">
        <f t="shared" si="10"/>
        <v>-0.77469125751776224</v>
      </c>
      <c r="U83" s="18">
        <v>22</v>
      </c>
      <c r="V83" s="20">
        <f t="shared" si="6"/>
        <v>1.7216076412783481</v>
      </c>
    </row>
    <row r="84" spans="1:22" x14ac:dyDescent="0.15">
      <c r="A84" s="6">
        <v>41.5</v>
      </c>
      <c r="B84" s="6">
        <v>82</v>
      </c>
      <c r="D84">
        <v>852.27398681640602</v>
      </c>
      <c r="E84">
        <v>630.96026611328102</v>
      </c>
      <c r="F84">
        <v>457.41198730468801</v>
      </c>
      <c r="G84">
        <v>457.40469360351602</v>
      </c>
      <c r="I84" s="7">
        <f t="shared" si="7"/>
        <v>394.86199951171801</v>
      </c>
      <c r="J84" s="7">
        <f t="shared" si="7"/>
        <v>173.555572509765</v>
      </c>
      <c r="K84" s="7">
        <f t="shared" si="8"/>
        <v>273.37309875488251</v>
      </c>
      <c r="L84" s="8">
        <f t="shared" si="9"/>
        <v>1.5751329375465679</v>
      </c>
      <c r="M84" s="8">
        <f t="shared" si="5"/>
        <v>1.8090790441220801</v>
      </c>
      <c r="P84" s="6">
        <f t="shared" si="10"/>
        <v>-1.0392195395734736</v>
      </c>
      <c r="U84" s="18">
        <v>65</v>
      </c>
      <c r="V84" s="20">
        <f t="shared" ref="V84:V104" si="11">L131</f>
        <v>1.4325578987032672</v>
      </c>
    </row>
    <row r="85" spans="1:22" x14ac:dyDescent="0.15">
      <c r="A85" s="6">
        <v>42</v>
      </c>
      <c r="B85" s="6">
        <v>83</v>
      </c>
      <c r="D85">
        <v>851.70452880859398</v>
      </c>
      <c r="E85">
        <v>630.701904296875</v>
      </c>
      <c r="F85">
        <v>457.51525878906301</v>
      </c>
      <c r="G85">
        <v>457.36187744140602</v>
      </c>
      <c r="I85" s="7">
        <f t="shared" si="7"/>
        <v>394.18927001953097</v>
      </c>
      <c r="J85" s="7">
        <f t="shared" si="7"/>
        <v>173.34002685546898</v>
      </c>
      <c r="K85" s="7">
        <f t="shared" si="8"/>
        <v>272.85125122070269</v>
      </c>
      <c r="L85" s="8">
        <f t="shared" si="9"/>
        <v>1.5740810485059302</v>
      </c>
      <c r="M85" s="8">
        <f t="shared" si="5"/>
        <v>1.8108457828715088</v>
      </c>
      <c r="P85" s="6">
        <f t="shared" si="10"/>
        <v>-0.94257487051868072</v>
      </c>
      <c r="U85" s="18">
        <v>65.5</v>
      </c>
      <c r="V85" s="20">
        <f t="shared" si="11"/>
        <v>1.4438178560578878</v>
      </c>
    </row>
    <row r="86" spans="1:22" x14ac:dyDescent="0.15">
      <c r="A86" s="6">
        <v>42.5</v>
      </c>
      <c r="B86" s="6">
        <v>84</v>
      </c>
      <c r="D86">
        <v>851.69610595703102</v>
      </c>
      <c r="E86">
        <v>632.26458740234398</v>
      </c>
      <c r="F86">
        <v>457.97482299804699</v>
      </c>
      <c r="G86">
        <v>457.90457153320301</v>
      </c>
      <c r="I86" s="7">
        <f t="shared" si="7"/>
        <v>393.72128295898403</v>
      </c>
      <c r="J86" s="7">
        <f t="shared" si="7"/>
        <v>174.36001586914097</v>
      </c>
      <c r="K86" s="7">
        <f t="shared" si="8"/>
        <v>271.66927185058535</v>
      </c>
      <c r="L86" s="8">
        <f t="shared" si="9"/>
        <v>1.5580938697234119</v>
      </c>
      <c r="M86" s="8">
        <f t="shared" si="5"/>
        <v>1.7976772318790568</v>
      </c>
      <c r="P86" s="6">
        <f t="shared" si="10"/>
        <v>-1.6629248673748871</v>
      </c>
      <c r="U86" s="18">
        <v>66</v>
      </c>
      <c r="V86" s="20">
        <f t="shared" si="11"/>
        <v>1.4354825365654416</v>
      </c>
    </row>
    <row r="87" spans="1:22" x14ac:dyDescent="0.15">
      <c r="A87" s="6">
        <v>43</v>
      </c>
      <c r="B87" s="6">
        <v>85</v>
      </c>
      <c r="C87" s="6" t="s">
        <v>10</v>
      </c>
      <c r="D87">
        <v>851.14581298828102</v>
      </c>
      <c r="E87">
        <v>631.36639404296898</v>
      </c>
      <c r="F87">
        <v>458.49649047851602</v>
      </c>
      <c r="G87">
        <v>458.62637329101602</v>
      </c>
      <c r="I87" s="7">
        <f t="shared" si="7"/>
        <v>392.649322509765</v>
      </c>
      <c r="J87" s="7">
        <f t="shared" si="7"/>
        <v>172.74002075195295</v>
      </c>
      <c r="K87" s="7">
        <f t="shared" si="8"/>
        <v>271.73130798339793</v>
      </c>
      <c r="L87" s="8">
        <f t="shared" si="9"/>
        <v>1.5730651576891501</v>
      </c>
      <c r="M87" s="8">
        <f t="shared" si="5"/>
        <v>1.8154671476348616</v>
      </c>
      <c r="P87" s="6">
        <f t="shared" si="10"/>
        <v>-0.68977559938697119</v>
      </c>
      <c r="U87" s="18">
        <v>66.5</v>
      </c>
      <c r="V87" s="20">
        <f t="shared" si="11"/>
        <v>1.4349975331735647</v>
      </c>
    </row>
    <row r="88" spans="1:22" x14ac:dyDescent="0.15">
      <c r="A88" s="6">
        <v>43.5</v>
      </c>
      <c r="B88" s="6">
        <v>86</v>
      </c>
      <c r="D88">
        <v>853.06304931640602</v>
      </c>
      <c r="E88">
        <v>632.50866699218795</v>
      </c>
      <c r="F88">
        <v>458.711181640625</v>
      </c>
      <c r="G88">
        <v>458.675048828125</v>
      </c>
      <c r="I88" s="7">
        <f t="shared" si="7"/>
        <v>394.35186767578102</v>
      </c>
      <c r="J88" s="7">
        <f t="shared" si="7"/>
        <v>173.83361816406295</v>
      </c>
      <c r="K88" s="7">
        <f t="shared" si="8"/>
        <v>272.66833496093693</v>
      </c>
      <c r="L88" s="8">
        <f t="shared" si="9"/>
        <v>1.5685592800789228</v>
      </c>
      <c r="M88" s="8">
        <f t="shared" ref="M88:M151" si="12">L88+ABS($N$2)*A88</f>
        <v>1.8137798978147006</v>
      </c>
      <c r="P88" s="6">
        <f t="shared" si="10"/>
        <v>-0.7820720413679656</v>
      </c>
      <c r="U88" s="18">
        <v>67</v>
      </c>
      <c r="V88" s="20">
        <f t="shared" si="11"/>
        <v>1.4406894911771215</v>
      </c>
    </row>
    <row r="89" spans="1:22" x14ac:dyDescent="0.15">
      <c r="A89" s="6">
        <v>44</v>
      </c>
      <c r="B89" s="6">
        <v>87</v>
      </c>
      <c r="D89">
        <v>849.21887207031295</v>
      </c>
      <c r="E89">
        <v>631.8505859375</v>
      </c>
      <c r="F89">
        <v>457.71255493164102</v>
      </c>
      <c r="G89">
        <v>457.50964355468801</v>
      </c>
      <c r="I89" s="7">
        <f t="shared" si="7"/>
        <v>391.50631713867193</v>
      </c>
      <c r="J89" s="7">
        <f t="shared" si="7"/>
        <v>174.34094238281199</v>
      </c>
      <c r="K89" s="7">
        <f t="shared" si="8"/>
        <v>269.46765747070356</v>
      </c>
      <c r="L89" s="8">
        <f t="shared" si="9"/>
        <v>1.5456361184455198</v>
      </c>
      <c r="M89" s="8">
        <f t="shared" si="12"/>
        <v>1.7936753639713641</v>
      </c>
      <c r="P89" s="6">
        <f t="shared" si="10"/>
        <v>-1.8818362370751511</v>
      </c>
      <c r="U89" s="18">
        <v>67.5</v>
      </c>
      <c r="V89" s="20">
        <f t="shared" si="11"/>
        <v>1.4236234652096229</v>
      </c>
    </row>
    <row r="90" spans="1:22" x14ac:dyDescent="0.15">
      <c r="A90" s="6">
        <v>44.5</v>
      </c>
      <c r="B90" s="6">
        <v>88</v>
      </c>
      <c r="D90">
        <v>849.49230957031295</v>
      </c>
      <c r="E90">
        <v>631.94580078125</v>
      </c>
      <c r="F90">
        <v>458.72515869140602</v>
      </c>
      <c r="G90">
        <v>458.57095336914102</v>
      </c>
      <c r="I90" s="7">
        <f t="shared" si="7"/>
        <v>390.76715087890693</v>
      </c>
      <c r="J90" s="7">
        <f t="shared" si="7"/>
        <v>173.37484741210898</v>
      </c>
      <c r="K90" s="7">
        <f t="shared" si="8"/>
        <v>269.40475769043064</v>
      </c>
      <c r="L90" s="8">
        <f t="shared" si="9"/>
        <v>1.5538860550519202</v>
      </c>
      <c r="M90" s="8">
        <f t="shared" si="12"/>
        <v>1.8047439283678308</v>
      </c>
      <c r="P90" s="6">
        <f t="shared" si="10"/>
        <v>-1.2763603321887513</v>
      </c>
      <c r="U90" s="18">
        <v>68</v>
      </c>
      <c r="V90" s="20">
        <f t="shared" si="11"/>
        <v>1.4049621292515886</v>
      </c>
    </row>
    <row r="91" spans="1:22" x14ac:dyDescent="0.15">
      <c r="A91" s="6">
        <v>45</v>
      </c>
      <c r="B91" s="6">
        <v>89</v>
      </c>
      <c r="D91">
        <v>846.59899902343795</v>
      </c>
      <c r="E91">
        <v>632.10046386718795</v>
      </c>
      <c r="F91">
        <v>458.58914184570301</v>
      </c>
      <c r="G91">
        <v>458.27706909179699</v>
      </c>
      <c r="I91" s="7">
        <f t="shared" si="7"/>
        <v>388.00985717773494</v>
      </c>
      <c r="J91" s="7">
        <f t="shared" si="7"/>
        <v>173.82339477539097</v>
      </c>
      <c r="K91" s="7">
        <f t="shared" si="8"/>
        <v>266.33348083496128</v>
      </c>
      <c r="L91" s="8">
        <f t="shared" si="9"/>
        <v>1.5322073371027467</v>
      </c>
      <c r="M91" s="8">
        <f t="shared" si="12"/>
        <v>1.7858838382087237</v>
      </c>
      <c r="P91" s="6">
        <f t="shared" si="10"/>
        <v>-2.3080505989924314</v>
      </c>
      <c r="U91" s="18">
        <v>68.5</v>
      </c>
      <c r="V91" s="20">
        <f t="shared" si="11"/>
        <v>1.396257959675389</v>
      </c>
    </row>
    <row r="92" spans="1:22" x14ac:dyDescent="0.15">
      <c r="A92" s="6">
        <v>45.5</v>
      </c>
      <c r="B92" s="6">
        <v>90</v>
      </c>
      <c r="D92">
        <v>849.23278808593795</v>
      </c>
      <c r="E92">
        <v>631.99963378906295</v>
      </c>
      <c r="F92">
        <v>457.77972412109398</v>
      </c>
      <c r="G92">
        <v>457.85333251953102</v>
      </c>
      <c r="I92" s="7">
        <f t="shared" si="7"/>
        <v>391.45306396484398</v>
      </c>
      <c r="J92" s="7">
        <f t="shared" si="7"/>
        <v>174.14630126953193</v>
      </c>
      <c r="K92" s="7">
        <f t="shared" si="8"/>
        <v>269.55065307617161</v>
      </c>
      <c r="L92" s="8">
        <f t="shared" si="9"/>
        <v>1.5478402418606596</v>
      </c>
      <c r="M92" s="8">
        <f t="shared" si="12"/>
        <v>1.8043353707567031</v>
      </c>
      <c r="P92" s="6">
        <f t="shared" si="10"/>
        <v>-1.2987093722661369</v>
      </c>
      <c r="U92" s="18">
        <v>69</v>
      </c>
      <c r="V92" s="20">
        <f t="shared" si="11"/>
        <v>1.4084820703400196</v>
      </c>
    </row>
    <row r="93" spans="1:22" x14ac:dyDescent="0.15">
      <c r="A93" s="6">
        <v>46</v>
      </c>
      <c r="B93" s="6">
        <v>91</v>
      </c>
      <c r="D93">
        <v>847.72448730468795</v>
      </c>
      <c r="E93">
        <v>631.52166748046898</v>
      </c>
      <c r="F93">
        <v>458.80017089843801</v>
      </c>
      <c r="G93">
        <v>458.34759521484398</v>
      </c>
      <c r="I93" s="7">
        <f t="shared" si="7"/>
        <v>388.92431640624994</v>
      </c>
      <c r="J93" s="7">
        <f t="shared" si="7"/>
        <v>173.174072265625</v>
      </c>
      <c r="K93" s="7">
        <f t="shared" si="8"/>
        <v>267.70246582031245</v>
      </c>
      <c r="L93" s="8">
        <f t="shared" si="9"/>
        <v>1.5458576582393582</v>
      </c>
      <c r="M93" s="8">
        <f t="shared" si="12"/>
        <v>1.8051714149254681</v>
      </c>
      <c r="P93" s="6">
        <f t="shared" si="10"/>
        <v>-1.2529758352439797</v>
      </c>
      <c r="U93" s="18">
        <v>69.5</v>
      </c>
      <c r="V93" s="20">
        <f t="shared" si="11"/>
        <v>1.3870188946025375</v>
      </c>
    </row>
    <row r="94" spans="1:22" x14ac:dyDescent="0.15">
      <c r="A94" s="6">
        <v>46.5</v>
      </c>
      <c r="B94" s="6">
        <v>92</v>
      </c>
      <c r="D94">
        <v>844.64453125</v>
      </c>
      <c r="E94">
        <v>630.629638671875</v>
      </c>
      <c r="F94">
        <v>459.36663818359398</v>
      </c>
      <c r="G94">
        <v>459.24798583984398</v>
      </c>
      <c r="I94" s="7">
        <f t="shared" si="7"/>
        <v>385.27789306640602</v>
      </c>
      <c r="J94" s="7">
        <f t="shared" si="7"/>
        <v>171.38165283203102</v>
      </c>
      <c r="K94" s="7">
        <f t="shared" si="8"/>
        <v>265.3107360839843</v>
      </c>
      <c r="L94" s="8">
        <f t="shared" si="9"/>
        <v>1.5480696544805292</v>
      </c>
      <c r="M94" s="8">
        <f t="shared" si="12"/>
        <v>1.8102020389567055</v>
      </c>
      <c r="P94" s="6">
        <f t="shared" si="10"/>
        <v>-0.97778914179807441</v>
      </c>
      <c r="U94" s="18">
        <v>70</v>
      </c>
      <c r="V94" s="20">
        <f t="shared" si="11"/>
        <v>1.374765350521866</v>
      </c>
    </row>
    <row r="95" spans="1:22" x14ac:dyDescent="0.15">
      <c r="A95" s="6">
        <v>47</v>
      </c>
      <c r="B95" s="6">
        <v>93</v>
      </c>
      <c r="D95">
        <v>846.08770751953102</v>
      </c>
      <c r="E95">
        <v>630.31256103515602</v>
      </c>
      <c r="F95">
        <v>458.87405395507801</v>
      </c>
      <c r="G95">
        <v>458.88580322265602</v>
      </c>
      <c r="I95" s="7">
        <f t="shared" si="7"/>
        <v>387.21365356445301</v>
      </c>
      <c r="J95" s="7">
        <f t="shared" si="7"/>
        <v>171.4267578125</v>
      </c>
      <c r="K95" s="7">
        <f t="shared" si="8"/>
        <v>267.214923095703</v>
      </c>
      <c r="L95" s="8">
        <f t="shared" si="9"/>
        <v>1.5587702089540327</v>
      </c>
      <c r="M95" s="8">
        <f t="shared" si="12"/>
        <v>1.8237212212202754</v>
      </c>
      <c r="P95" s="6">
        <f t="shared" si="10"/>
        <v>-0.23825880876120228</v>
      </c>
      <c r="U95" s="18">
        <v>70.5</v>
      </c>
      <c r="V95" s="20">
        <f t="shared" si="11"/>
        <v>1.4002169653793899</v>
      </c>
    </row>
    <row r="96" spans="1:22" x14ac:dyDescent="0.15">
      <c r="A96" s="6">
        <v>47.5</v>
      </c>
      <c r="B96" s="6">
        <v>94</v>
      </c>
      <c r="D96">
        <v>844.19818115234398</v>
      </c>
      <c r="E96">
        <v>630.09558105468795</v>
      </c>
      <c r="F96">
        <v>458.06997680664102</v>
      </c>
      <c r="G96">
        <v>458.22976684570301</v>
      </c>
      <c r="I96" s="7">
        <f t="shared" si="7"/>
        <v>386.12820434570295</v>
      </c>
      <c r="J96" s="7">
        <f t="shared" si="7"/>
        <v>171.86581420898494</v>
      </c>
      <c r="K96" s="7">
        <f t="shared" si="8"/>
        <v>265.82213439941347</v>
      </c>
      <c r="L96" s="8">
        <f t="shared" si="9"/>
        <v>1.5466841711533148</v>
      </c>
      <c r="M96" s="8">
        <f t="shared" si="12"/>
        <v>1.8144538112096238</v>
      </c>
      <c r="P96" s="6">
        <f t="shared" si="10"/>
        <v>-0.74520743020516411</v>
      </c>
      <c r="U96" s="18">
        <v>71</v>
      </c>
      <c r="V96" s="20">
        <f t="shared" si="11"/>
        <v>1.3779514741056458</v>
      </c>
    </row>
    <row r="97" spans="1:22" x14ac:dyDescent="0.15">
      <c r="A97" s="6">
        <v>48</v>
      </c>
      <c r="B97" s="6">
        <v>95</v>
      </c>
      <c r="D97">
        <v>842.64019775390602</v>
      </c>
      <c r="E97">
        <v>629.40197753906295</v>
      </c>
      <c r="F97">
        <v>457.91351318359398</v>
      </c>
      <c r="G97">
        <v>457.76043701171898</v>
      </c>
      <c r="I97" s="7">
        <f t="shared" si="7"/>
        <v>384.72668457031205</v>
      </c>
      <c r="J97" s="7">
        <f t="shared" si="7"/>
        <v>171.64154052734398</v>
      </c>
      <c r="K97" s="7">
        <f t="shared" si="8"/>
        <v>264.57760620117125</v>
      </c>
      <c r="L97" s="8">
        <f t="shared" si="9"/>
        <v>1.5414543902850939</v>
      </c>
      <c r="M97" s="8">
        <f t="shared" si="12"/>
        <v>1.8120426581314693</v>
      </c>
      <c r="P97" s="6">
        <f t="shared" si="10"/>
        <v>-0.87710304372133674</v>
      </c>
      <c r="U97" s="18">
        <v>71.5</v>
      </c>
      <c r="V97" s="20">
        <f t="shared" si="11"/>
        <v>1.3933303703278896</v>
      </c>
    </row>
    <row r="98" spans="1:22" x14ac:dyDescent="0.15">
      <c r="A98" s="6">
        <v>48.5</v>
      </c>
      <c r="B98" s="6">
        <v>96</v>
      </c>
      <c r="D98">
        <v>842.64959716796898</v>
      </c>
      <c r="E98">
        <v>629.31048583984398</v>
      </c>
      <c r="F98">
        <v>458.35711669921898</v>
      </c>
      <c r="G98">
        <v>458.40191650390602</v>
      </c>
      <c r="I98" s="7">
        <f t="shared" si="7"/>
        <v>384.29248046875</v>
      </c>
      <c r="J98" s="7">
        <f t="shared" si="7"/>
        <v>170.90856933593795</v>
      </c>
      <c r="K98" s="7">
        <f t="shared" si="8"/>
        <v>264.65648193359345</v>
      </c>
      <c r="L98" s="8">
        <f t="shared" si="9"/>
        <v>1.548526694488821</v>
      </c>
      <c r="M98" s="8">
        <f t="shared" si="12"/>
        <v>1.8219335901252629</v>
      </c>
      <c r="P98" s="6">
        <f t="shared" si="10"/>
        <v>-0.336046337124071</v>
      </c>
      <c r="U98" s="18">
        <v>72</v>
      </c>
      <c r="V98" s="20">
        <f t="shared" si="11"/>
        <v>1.3680540249293289</v>
      </c>
    </row>
    <row r="99" spans="1:22" x14ac:dyDescent="0.15">
      <c r="A99" s="6">
        <v>49</v>
      </c>
      <c r="B99" s="6">
        <v>97</v>
      </c>
      <c r="D99">
        <v>854.263427734375</v>
      </c>
      <c r="E99">
        <v>635.25518798828102</v>
      </c>
      <c r="F99">
        <v>458.669189453125</v>
      </c>
      <c r="G99">
        <v>458.77609252929699</v>
      </c>
      <c r="I99" s="7">
        <f t="shared" si="7"/>
        <v>395.59423828125</v>
      </c>
      <c r="J99" s="7">
        <f t="shared" si="7"/>
        <v>176.47909545898403</v>
      </c>
      <c r="K99" s="7">
        <f t="shared" si="8"/>
        <v>272.05887145996121</v>
      </c>
      <c r="L99" s="8">
        <f t="shared" si="9"/>
        <v>1.5415926217912372</v>
      </c>
      <c r="M99" s="8">
        <f t="shared" si="12"/>
        <v>1.8178181452177455</v>
      </c>
      <c r="P99" s="6">
        <f t="shared" si="10"/>
        <v>-0.56117062968224785</v>
      </c>
      <c r="U99" s="18">
        <v>72.5</v>
      </c>
      <c r="V99" s="20">
        <f t="shared" si="11"/>
        <v>1.3811892732149367</v>
      </c>
    </row>
    <row r="100" spans="1:22" x14ac:dyDescent="0.15">
      <c r="A100" s="6">
        <v>49.5</v>
      </c>
      <c r="B100" s="6">
        <v>98</v>
      </c>
      <c r="D100">
        <v>853.28527832031295</v>
      </c>
      <c r="E100">
        <v>635.22790527343795</v>
      </c>
      <c r="F100">
        <v>458.52142333984398</v>
      </c>
      <c r="G100">
        <v>458.23425292968801</v>
      </c>
      <c r="I100" s="7">
        <f t="shared" si="7"/>
        <v>394.76385498046898</v>
      </c>
      <c r="J100" s="7">
        <f t="shared" si="7"/>
        <v>176.99365234374994</v>
      </c>
      <c r="K100" s="7">
        <f t="shared" si="8"/>
        <v>270.86829833984405</v>
      </c>
      <c r="L100" s="8">
        <f t="shared" si="9"/>
        <v>1.5303842525028781</v>
      </c>
      <c r="M100" s="8">
        <f t="shared" si="12"/>
        <v>1.8094284037194528</v>
      </c>
      <c r="P100" s="6">
        <f t="shared" si="10"/>
        <v>-1.0201087668686135</v>
      </c>
      <c r="U100" s="18">
        <v>73</v>
      </c>
      <c r="V100" s="20">
        <f t="shared" si="11"/>
        <v>1.3762477011082122</v>
      </c>
    </row>
    <row r="101" spans="1:22" x14ac:dyDescent="0.15">
      <c r="A101" s="6">
        <v>50</v>
      </c>
      <c r="B101" s="6">
        <v>99</v>
      </c>
      <c r="D101">
        <v>851.53802490234398</v>
      </c>
      <c r="E101">
        <v>633.96502685546898</v>
      </c>
      <c r="F101">
        <v>457.56060791015602</v>
      </c>
      <c r="G101">
        <v>457.43801879882801</v>
      </c>
      <c r="I101" s="7">
        <f t="shared" si="7"/>
        <v>393.97741699218795</v>
      </c>
      <c r="J101" s="7">
        <f t="shared" si="7"/>
        <v>176.52700805664097</v>
      </c>
      <c r="K101" s="7">
        <f t="shared" si="8"/>
        <v>270.40851135253928</v>
      </c>
      <c r="L101" s="8">
        <f t="shared" si="9"/>
        <v>1.5318251542889982</v>
      </c>
      <c r="M101" s="8">
        <f t="shared" si="12"/>
        <v>1.8136879332956393</v>
      </c>
      <c r="P101" s="6">
        <f t="shared" si="10"/>
        <v>-0.78710271186882008</v>
      </c>
      <c r="U101" s="18">
        <v>73.5</v>
      </c>
      <c r="V101" s="20">
        <f t="shared" si="11"/>
        <v>1.3763884463582459</v>
      </c>
    </row>
    <row r="102" spans="1:22" x14ac:dyDescent="0.15">
      <c r="A102" s="6">
        <v>50.5</v>
      </c>
      <c r="B102" s="6">
        <v>100</v>
      </c>
      <c r="D102">
        <v>846.51617431640602</v>
      </c>
      <c r="E102">
        <v>632.12854003906295</v>
      </c>
      <c r="F102">
        <v>458.81613159179699</v>
      </c>
      <c r="G102">
        <v>458.42401123046898</v>
      </c>
      <c r="I102" s="7">
        <f t="shared" si="7"/>
        <v>387.70004272460903</v>
      </c>
      <c r="J102" s="7">
        <f t="shared" si="7"/>
        <v>173.70452880859398</v>
      </c>
      <c r="K102" s="7">
        <f t="shared" si="8"/>
        <v>266.10687255859324</v>
      </c>
      <c r="L102" s="8">
        <f t="shared" si="9"/>
        <v>1.5319512645051294</v>
      </c>
      <c r="M102" s="8">
        <f t="shared" si="12"/>
        <v>1.816632671301837</v>
      </c>
      <c r="P102" s="6">
        <f t="shared" si="10"/>
        <v>-0.62601877676291651</v>
      </c>
      <c r="U102" s="18">
        <v>74</v>
      </c>
      <c r="V102" s="20">
        <f t="shared" si="11"/>
        <v>1.3744832771088356</v>
      </c>
    </row>
    <row r="103" spans="1:22" x14ac:dyDescent="0.15">
      <c r="A103" s="6">
        <v>51</v>
      </c>
      <c r="B103" s="6">
        <v>101</v>
      </c>
      <c r="D103">
        <v>845.87786865234398</v>
      </c>
      <c r="E103">
        <v>632.87200927734398</v>
      </c>
      <c r="F103">
        <v>459.18948364257801</v>
      </c>
      <c r="G103">
        <v>459.191162109375</v>
      </c>
      <c r="I103" s="7">
        <f t="shared" si="7"/>
        <v>386.68838500976597</v>
      </c>
      <c r="J103" s="7">
        <f t="shared" si="7"/>
        <v>173.68084716796898</v>
      </c>
      <c r="K103" s="7">
        <f t="shared" si="8"/>
        <v>265.1117919921877</v>
      </c>
      <c r="L103" s="8">
        <f t="shared" si="9"/>
        <v>1.5264307856340353</v>
      </c>
      <c r="M103" s="8">
        <f t="shared" si="12"/>
        <v>1.8139308202208093</v>
      </c>
      <c r="P103" s="6">
        <f t="shared" si="10"/>
        <v>-0.77381623897723573</v>
      </c>
      <c r="U103" s="18">
        <v>74.5</v>
      </c>
      <c r="V103" s="20">
        <f t="shared" si="11"/>
        <v>1.3788688241102898</v>
      </c>
    </row>
    <row r="104" spans="1:22" x14ac:dyDescent="0.15">
      <c r="A104" s="6">
        <v>51.5</v>
      </c>
      <c r="B104" s="6">
        <v>102</v>
      </c>
      <c r="D104">
        <v>872.70550537109398</v>
      </c>
      <c r="E104">
        <v>647.36828613281295</v>
      </c>
      <c r="F104">
        <v>458.39797973632801</v>
      </c>
      <c r="G104">
        <v>458.44137573242199</v>
      </c>
      <c r="I104" s="7">
        <f t="shared" si="7"/>
        <v>414.30752563476597</v>
      </c>
      <c r="J104" s="7">
        <f t="shared" si="7"/>
        <v>188.92691040039097</v>
      </c>
      <c r="K104" s="7">
        <f t="shared" si="8"/>
        <v>282.05868835449229</v>
      </c>
      <c r="L104" s="8">
        <f t="shared" si="9"/>
        <v>1.4929513628139477</v>
      </c>
      <c r="M104" s="8">
        <f t="shared" si="12"/>
        <v>1.783270025190788</v>
      </c>
      <c r="P104" s="6">
        <f t="shared" si="10"/>
        <v>-2.4510321768692886</v>
      </c>
      <c r="U104" s="18">
        <v>75</v>
      </c>
      <c r="V104" s="20">
        <f t="shared" si="11"/>
        <v>1.3809826159729304</v>
      </c>
    </row>
    <row r="105" spans="1:22" x14ac:dyDescent="0.15">
      <c r="A105" s="6">
        <v>52</v>
      </c>
      <c r="B105" s="6">
        <v>103</v>
      </c>
      <c r="D105">
        <v>878.42547607421898</v>
      </c>
      <c r="E105">
        <v>651.146240234375</v>
      </c>
      <c r="F105">
        <v>458.15982055664102</v>
      </c>
      <c r="G105">
        <v>457.90875244140602</v>
      </c>
      <c r="I105" s="7">
        <f t="shared" si="7"/>
        <v>420.26565551757795</v>
      </c>
      <c r="J105" s="7">
        <f t="shared" si="7"/>
        <v>193.23748779296898</v>
      </c>
      <c r="K105" s="7">
        <f t="shared" si="8"/>
        <v>284.99941406249968</v>
      </c>
      <c r="L105" s="8">
        <f t="shared" si="9"/>
        <v>1.4748660692993625</v>
      </c>
      <c r="M105" s="8">
        <f t="shared" si="12"/>
        <v>1.7680033594662692</v>
      </c>
      <c r="P105" s="6">
        <f t="shared" si="10"/>
        <v>-3.2861538704379618</v>
      </c>
      <c r="U105" s="18"/>
      <c r="V105" s="20"/>
    </row>
    <row r="106" spans="1:22" x14ac:dyDescent="0.15">
      <c r="A106" s="6">
        <v>52.5</v>
      </c>
      <c r="B106" s="6">
        <v>104</v>
      </c>
      <c r="D106">
        <v>869.79302978515602</v>
      </c>
      <c r="E106">
        <v>647.138671875</v>
      </c>
      <c r="F106">
        <v>458.99777221679699</v>
      </c>
      <c r="G106">
        <v>458.600341796875</v>
      </c>
      <c r="I106" s="7">
        <f t="shared" si="7"/>
        <v>410.79525756835903</v>
      </c>
      <c r="J106" s="7">
        <f t="shared" si="7"/>
        <v>188.538330078125</v>
      </c>
      <c r="K106" s="7">
        <f t="shared" si="8"/>
        <v>278.81842651367151</v>
      </c>
      <c r="L106" s="8">
        <f t="shared" si="9"/>
        <v>1.4788421346372218</v>
      </c>
      <c r="M106" s="8">
        <f t="shared" si="12"/>
        <v>1.7747980525941949</v>
      </c>
      <c r="P106" s="6">
        <f t="shared" si="10"/>
        <v>-2.9144685440762643</v>
      </c>
    </row>
    <row r="107" spans="1:22" x14ac:dyDescent="0.15">
      <c r="A107" s="6">
        <v>53</v>
      </c>
      <c r="B107" s="6">
        <v>105</v>
      </c>
      <c r="D107">
        <v>867.84490966796898</v>
      </c>
      <c r="E107">
        <v>646.36676025390602</v>
      </c>
      <c r="F107">
        <v>458.73327636718801</v>
      </c>
      <c r="G107">
        <v>458.55471801757801</v>
      </c>
      <c r="I107" s="7">
        <f t="shared" si="7"/>
        <v>409.11163330078097</v>
      </c>
      <c r="J107" s="7">
        <f t="shared" si="7"/>
        <v>187.81204223632801</v>
      </c>
      <c r="K107" s="7">
        <f t="shared" si="8"/>
        <v>277.64320373535134</v>
      </c>
      <c r="L107" s="8">
        <f t="shared" si="9"/>
        <v>1.4783035231893533</v>
      </c>
      <c r="M107" s="8">
        <f t="shared" si="12"/>
        <v>1.777078068936393</v>
      </c>
      <c r="P107" s="6">
        <f t="shared" si="10"/>
        <v>-2.7897464113316737</v>
      </c>
    </row>
    <row r="108" spans="1:22" x14ac:dyDescent="0.15">
      <c r="A108" s="6">
        <v>53.5</v>
      </c>
      <c r="B108" s="6">
        <v>106</v>
      </c>
      <c r="D108">
        <v>878.651123046875</v>
      </c>
      <c r="E108">
        <v>652.06378173828102</v>
      </c>
      <c r="F108">
        <v>458.26531982421898</v>
      </c>
      <c r="G108">
        <v>458.14105224609398</v>
      </c>
      <c r="I108" s="7">
        <f t="shared" si="7"/>
        <v>420.38580322265602</v>
      </c>
      <c r="J108" s="7">
        <f t="shared" si="7"/>
        <v>193.92272949218705</v>
      </c>
      <c r="K108" s="7">
        <f t="shared" si="8"/>
        <v>284.63989257812511</v>
      </c>
      <c r="L108" s="8">
        <f t="shared" si="9"/>
        <v>1.4678005684196651</v>
      </c>
      <c r="M108" s="8">
        <f t="shared" si="12"/>
        <v>1.7693937419567711</v>
      </c>
      <c r="P108" s="6">
        <f t="shared" si="10"/>
        <v>-3.2100967535056522</v>
      </c>
    </row>
    <row r="109" spans="1:22" x14ac:dyDescent="0.15">
      <c r="A109" s="6">
        <v>54</v>
      </c>
      <c r="B109" s="6">
        <v>107</v>
      </c>
      <c r="D109">
        <v>859.26287841796898</v>
      </c>
      <c r="E109">
        <v>642.84680175781295</v>
      </c>
      <c r="F109">
        <v>457.986572265625</v>
      </c>
      <c r="G109">
        <v>457.83404541015602</v>
      </c>
      <c r="I109" s="7">
        <f t="shared" si="7"/>
        <v>401.27630615234398</v>
      </c>
      <c r="J109" s="7">
        <f t="shared" si="7"/>
        <v>185.01275634765693</v>
      </c>
      <c r="K109" s="7">
        <f t="shared" si="8"/>
        <v>271.7673767089841</v>
      </c>
      <c r="L109" s="8">
        <f t="shared" si="9"/>
        <v>1.4689115608780339</v>
      </c>
      <c r="M109" s="8">
        <f t="shared" si="12"/>
        <v>1.7733233622052063</v>
      </c>
      <c r="P109" s="6">
        <f t="shared" si="10"/>
        <v>-2.9951374967712665</v>
      </c>
    </row>
    <row r="110" spans="1:22" x14ac:dyDescent="0.15">
      <c r="A110" s="6">
        <v>54.5</v>
      </c>
      <c r="B110" s="6">
        <v>108</v>
      </c>
      <c r="D110">
        <v>869.47119140625</v>
      </c>
      <c r="E110">
        <v>647.60388183593795</v>
      </c>
      <c r="F110">
        <v>459.08956909179699</v>
      </c>
      <c r="G110">
        <v>458.79205322265602</v>
      </c>
      <c r="I110" s="7">
        <f t="shared" si="7"/>
        <v>410.38162231445301</v>
      </c>
      <c r="J110" s="7">
        <f t="shared" si="7"/>
        <v>188.81182861328193</v>
      </c>
      <c r="K110" s="7">
        <f t="shared" si="8"/>
        <v>278.2133422851557</v>
      </c>
      <c r="L110" s="8">
        <f t="shared" si="9"/>
        <v>1.4734953012662304</v>
      </c>
      <c r="M110" s="8">
        <f t="shared" si="12"/>
        <v>1.7807257303834692</v>
      </c>
      <c r="P110" s="6">
        <f t="shared" si="10"/>
        <v>-2.5902109488924174</v>
      </c>
    </row>
    <row r="111" spans="1:22" x14ac:dyDescent="0.15">
      <c r="A111" s="6">
        <v>55</v>
      </c>
      <c r="B111" s="6">
        <v>109</v>
      </c>
      <c r="D111">
        <v>875.10235595703102</v>
      </c>
      <c r="E111">
        <v>651.18255615234398</v>
      </c>
      <c r="F111">
        <v>458.56451416015602</v>
      </c>
      <c r="G111">
        <v>458.40664672851602</v>
      </c>
      <c r="I111" s="7">
        <f t="shared" si="7"/>
        <v>416.537841796875</v>
      </c>
      <c r="J111" s="7">
        <f t="shared" si="7"/>
        <v>192.77590942382795</v>
      </c>
      <c r="K111" s="7">
        <f t="shared" si="8"/>
        <v>281.59470520019545</v>
      </c>
      <c r="L111" s="8">
        <f t="shared" si="9"/>
        <v>1.4607359708058474</v>
      </c>
      <c r="M111" s="8">
        <f t="shared" si="12"/>
        <v>1.7707850277131527</v>
      </c>
      <c r="P111" s="6">
        <f t="shared" si="10"/>
        <v>-3.1339902258542796</v>
      </c>
    </row>
    <row r="112" spans="1:22" x14ac:dyDescent="0.15">
      <c r="A112" s="6">
        <v>55.5</v>
      </c>
      <c r="B112" s="6">
        <v>110</v>
      </c>
      <c r="D112">
        <v>852.49774169921898</v>
      </c>
      <c r="E112">
        <v>640.64697265625</v>
      </c>
      <c r="F112">
        <v>457.52252197265602</v>
      </c>
      <c r="G112">
        <v>457.6826171875</v>
      </c>
      <c r="I112" s="7">
        <f t="shared" si="7"/>
        <v>394.97521972656295</v>
      </c>
      <c r="J112" s="7">
        <f t="shared" si="7"/>
        <v>182.96435546875</v>
      </c>
      <c r="K112" s="7">
        <f t="shared" si="8"/>
        <v>266.90017089843798</v>
      </c>
      <c r="L112" s="8">
        <f t="shared" si="9"/>
        <v>1.4587550138640204</v>
      </c>
      <c r="M112" s="8">
        <f t="shared" si="12"/>
        <v>1.7716226985613921</v>
      </c>
      <c r="P112" s="6">
        <f t="shared" si="10"/>
        <v>-3.0881677057272245</v>
      </c>
    </row>
    <row r="113" spans="1:16" x14ac:dyDescent="0.15">
      <c r="A113" s="6">
        <v>56</v>
      </c>
      <c r="B113" s="6">
        <v>111</v>
      </c>
      <c r="D113">
        <v>840.89050292968795</v>
      </c>
      <c r="E113">
        <v>633.58184814453102</v>
      </c>
      <c r="F113">
        <v>458.13488769531301</v>
      </c>
      <c r="G113">
        <v>458.26840209960898</v>
      </c>
      <c r="I113" s="7">
        <f t="shared" si="7"/>
        <v>382.75561523437494</v>
      </c>
      <c r="J113" s="7">
        <f t="shared" si="7"/>
        <v>175.31344604492205</v>
      </c>
      <c r="K113" s="7">
        <f t="shared" si="8"/>
        <v>260.03620300292954</v>
      </c>
      <c r="L113" s="8">
        <f t="shared" si="9"/>
        <v>1.4832644550053409</v>
      </c>
      <c r="M113" s="8">
        <f t="shared" si="12"/>
        <v>1.7989507674927789</v>
      </c>
      <c r="P113" s="6">
        <f t="shared" si="10"/>
        <v>-1.593259543083184</v>
      </c>
    </row>
    <row r="114" spans="1:16" x14ac:dyDescent="0.15">
      <c r="A114" s="6">
        <v>56.5</v>
      </c>
      <c r="B114" s="6">
        <v>112</v>
      </c>
      <c r="D114">
        <v>838.870361328125</v>
      </c>
      <c r="E114">
        <v>632.56457519531295</v>
      </c>
      <c r="F114">
        <v>458.717041015625</v>
      </c>
      <c r="G114">
        <v>458.51861572265602</v>
      </c>
      <c r="I114" s="7">
        <f t="shared" si="7"/>
        <v>380.1533203125</v>
      </c>
      <c r="J114" s="7">
        <f t="shared" si="7"/>
        <v>174.04595947265693</v>
      </c>
      <c r="K114" s="7">
        <f t="shared" si="8"/>
        <v>258.32114868164012</v>
      </c>
      <c r="L114" s="8">
        <f t="shared" si="9"/>
        <v>1.4842122705079117</v>
      </c>
      <c r="M114" s="8">
        <f t="shared" si="12"/>
        <v>1.8027172107854161</v>
      </c>
      <c r="P114" s="6">
        <f t="shared" si="10"/>
        <v>-1.3872264407649839</v>
      </c>
    </row>
    <row r="115" spans="1:16" x14ac:dyDescent="0.15">
      <c r="A115" s="6">
        <v>57</v>
      </c>
      <c r="B115" s="6">
        <v>113</v>
      </c>
      <c r="D115">
        <v>840.13226318359398</v>
      </c>
      <c r="E115">
        <v>635.767578125</v>
      </c>
      <c r="F115">
        <v>458.32269287109398</v>
      </c>
      <c r="G115">
        <v>458.18753051757801</v>
      </c>
      <c r="I115" s="7">
        <f t="shared" si="7"/>
        <v>381.8095703125</v>
      </c>
      <c r="J115" s="7">
        <f t="shared" si="7"/>
        <v>177.58004760742199</v>
      </c>
      <c r="K115" s="7">
        <f t="shared" si="8"/>
        <v>257.50353698730464</v>
      </c>
      <c r="L115" s="8">
        <f t="shared" si="9"/>
        <v>1.450070210345761</v>
      </c>
      <c r="M115" s="8">
        <f t="shared" si="12"/>
        <v>1.7713937784133318</v>
      </c>
      <c r="P115" s="6">
        <f t="shared" si="10"/>
        <v>-3.100690163819241</v>
      </c>
    </row>
    <row r="116" spans="1:16" x14ac:dyDescent="0.15">
      <c r="A116" s="6">
        <v>57.5</v>
      </c>
      <c r="B116" s="6">
        <v>114</v>
      </c>
      <c r="D116">
        <v>830.80035400390602</v>
      </c>
      <c r="E116">
        <v>629.33947753906295</v>
      </c>
      <c r="F116">
        <v>457.36999511718801</v>
      </c>
      <c r="G116">
        <v>457.20626831054699</v>
      </c>
      <c r="I116" s="7">
        <f t="shared" si="7"/>
        <v>373.43035888671801</v>
      </c>
      <c r="J116" s="7">
        <f t="shared" si="7"/>
        <v>172.13320922851597</v>
      </c>
      <c r="K116" s="7">
        <f t="shared" si="8"/>
        <v>252.93711242675684</v>
      </c>
      <c r="L116" s="8">
        <f t="shared" si="9"/>
        <v>1.4694265770120478</v>
      </c>
      <c r="M116" s="8">
        <f t="shared" si="12"/>
        <v>1.7935687728696852</v>
      </c>
      <c r="P116" s="6">
        <f t="shared" si="10"/>
        <v>-1.8876670152528936</v>
      </c>
    </row>
    <row r="117" spans="1:16" x14ac:dyDescent="0.15">
      <c r="A117" s="6">
        <v>58</v>
      </c>
      <c r="B117" s="6">
        <v>115</v>
      </c>
      <c r="D117">
        <v>835.77697753906295</v>
      </c>
      <c r="E117">
        <v>630.61834716796898</v>
      </c>
      <c r="F117">
        <v>458.21185302734398</v>
      </c>
      <c r="G117">
        <v>458.20263671875</v>
      </c>
      <c r="I117" s="7">
        <f t="shared" si="7"/>
        <v>377.56512451171898</v>
      </c>
      <c r="J117" s="7">
        <f t="shared" si="7"/>
        <v>172.41571044921898</v>
      </c>
      <c r="K117" s="7">
        <f t="shared" si="8"/>
        <v>256.87412719726569</v>
      </c>
      <c r="L117" s="8">
        <f t="shared" si="9"/>
        <v>1.4898533696726086</v>
      </c>
      <c r="M117" s="8">
        <f t="shared" si="12"/>
        <v>1.8168141933203124</v>
      </c>
      <c r="P117" s="6">
        <f t="shared" si="10"/>
        <v>-0.6160891052665628</v>
      </c>
    </row>
    <row r="118" spans="1:16" x14ac:dyDescent="0.15">
      <c r="A118" s="6">
        <v>58.5</v>
      </c>
      <c r="B118" s="6">
        <v>116</v>
      </c>
      <c r="D118">
        <v>834.54217529296898</v>
      </c>
      <c r="E118">
        <v>631.36358642578102</v>
      </c>
      <c r="F118">
        <v>459.04058837890602</v>
      </c>
      <c r="G118">
        <v>458.84271240234398</v>
      </c>
      <c r="I118" s="7">
        <f t="shared" si="7"/>
        <v>375.50158691406295</v>
      </c>
      <c r="J118" s="7">
        <f t="shared" si="7"/>
        <v>172.52087402343705</v>
      </c>
      <c r="K118" s="7">
        <f t="shared" si="8"/>
        <v>254.73697509765702</v>
      </c>
      <c r="L118" s="8">
        <f t="shared" si="9"/>
        <v>1.4765574110356692</v>
      </c>
      <c r="M118" s="8">
        <f t="shared" si="12"/>
        <v>1.8063368624734393</v>
      </c>
      <c r="P118" s="6">
        <f t="shared" si="10"/>
        <v>-1.1892231765043551</v>
      </c>
    </row>
    <row r="119" spans="1:16" x14ac:dyDescent="0.15">
      <c r="A119" s="6">
        <v>59</v>
      </c>
      <c r="B119" s="6">
        <v>117</v>
      </c>
      <c r="D119">
        <v>835.43115234375</v>
      </c>
      <c r="E119">
        <v>632.42004394531295</v>
      </c>
      <c r="F119">
        <v>458.01092529296898</v>
      </c>
      <c r="G119">
        <v>458.076416015625</v>
      </c>
      <c r="I119" s="7">
        <f t="shared" si="7"/>
        <v>377.42022705078102</v>
      </c>
      <c r="J119" s="7">
        <f t="shared" si="7"/>
        <v>174.34362792968795</v>
      </c>
      <c r="K119" s="7">
        <f t="shared" si="8"/>
        <v>255.37968749999948</v>
      </c>
      <c r="L119" s="8">
        <f t="shared" si="9"/>
        <v>1.4648065463166398</v>
      </c>
      <c r="M119" s="8">
        <f t="shared" si="12"/>
        <v>1.7974046255444762</v>
      </c>
      <c r="P119" s="6">
        <f t="shared" si="10"/>
        <v>-1.6778370602479431</v>
      </c>
    </row>
    <row r="120" spans="1:16" x14ac:dyDescent="0.15">
      <c r="A120" s="6">
        <v>59.5</v>
      </c>
      <c r="B120" s="6">
        <v>118</v>
      </c>
      <c r="D120">
        <v>836.30578613281295</v>
      </c>
      <c r="E120">
        <v>633.25988769531295</v>
      </c>
      <c r="F120">
        <v>457.85363769531301</v>
      </c>
      <c r="G120">
        <v>457.77328491210898</v>
      </c>
      <c r="I120" s="7">
        <f t="shared" si="7"/>
        <v>378.45214843749994</v>
      </c>
      <c r="J120" s="7">
        <f t="shared" si="7"/>
        <v>175.48660278320398</v>
      </c>
      <c r="K120" s="7">
        <f t="shared" si="8"/>
        <v>255.61152648925719</v>
      </c>
      <c r="L120" s="8">
        <f t="shared" si="9"/>
        <v>1.4565871265115291</v>
      </c>
      <c r="M120" s="8">
        <f t="shared" si="12"/>
        <v>1.7920038335294319</v>
      </c>
      <c r="P120" s="6">
        <f t="shared" si="10"/>
        <v>-1.9732727929483853</v>
      </c>
    </row>
    <row r="121" spans="1:16" x14ac:dyDescent="0.15">
      <c r="A121" s="6">
        <v>60</v>
      </c>
      <c r="B121" s="6">
        <v>119</v>
      </c>
      <c r="D121">
        <v>835.57769775390602</v>
      </c>
      <c r="E121">
        <v>632.89801025390602</v>
      </c>
      <c r="F121">
        <v>457.79260253906301</v>
      </c>
      <c r="G121">
        <v>457.59194946289102</v>
      </c>
      <c r="I121" s="7">
        <f t="shared" si="7"/>
        <v>377.78509521484301</v>
      </c>
      <c r="J121" s="7">
        <f t="shared" si="7"/>
        <v>175.306060791015</v>
      </c>
      <c r="K121" s="7">
        <f t="shared" si="8"/>
        <v>255.07085266113251</v>
      </c>
      <c r="L121" s="8">
        <f t="shared" si="9"/>
        <v>1.455003047300266</v>
      </c>
      <c r="M121" s="8">
        <f t="shared" si="12"/>
        <v>1.7932383821082354</v>
      </c>
      <c r="P121" s="6">
        <f t="shared" si="10"/>
        <v>-1.9057401490478041</v>
      </c>
    </row>
    <row r="122" spans="1:16" x14ac:dyDescent="0.15">
      <c r="A122" s="6">
        <v>60.5</v>
      </c>
      <c r="B122" s="6">
        <v>120</v>
      </c>
      <c r="D122">
        <v>834.10803222656295</v>
      </c>
      <c r="E122">
        <v>632.518798828125</v>
      </c>
      <c r="F122">
        <v>458.52981567382801</v>
      </c>
      <c r="G122">
        <v>458.27288818359398</v>
      </c>
      <c r="I122" s="7">
        <f t="shared" si="7"/>
        <v>375.57821655273494</v>
      </c>
      <c r="J122" s="7">
        <f t="shared" si="7"/>
        <v>174.24591064453102</v>
      </c>
      <c r="K122" s="7">
        <f t="shared" si="8"/>
        <v>253.60607910156324</v>
      </c>
      <c r="L122" s="8">
        <f t="shared" si="9"/>
        <v>1.4554492450553418</v>
      </c>
      <c r="M122" s="8">
        <f t="shared" si="12"/>
        <v>1.7965032076533776</v>
      </c>
      <c r="P122" s="6">
        <f t="shared" si="10"/>
        <v>-1.7271466900918975</v>
      </c>
    </row>
    <row r="123" spans="1:16" x14ac:dyDescent="0.15">
      <c r="A123" s="6">
        <v>61</v>
      </c>
      <c r="B123" s="6">
        <v>121</v>
      </c>
      <c r="D123">
        <v>834.22412109375</v>
      </c>
      <c r="E123">
        <v>632.53009033203102</v>
      </c>
      <c r="F123">
        <v>458.41534423828102</v>
      </c>
      <c r="G123">
        <v>458.61685180664102</v>
      </c>
      <c r="I123" s="7">
        <f t="shared" si="7"/>
        <v>375.80877685546898</v>
      </c>
      <c r="J123" s="7">
        <f t="shared" si="7"/>
        <v>173.91323852539</v>
      </c>
      <c r="K123" s="7">
        <f t="shared" si="8"/>
        <v>254.06950988769597</v>
      </c>
      <c r="L123" s="8">
        <f t="shared" si="9"/>
        <v>1.4608980434264283</v>
      </c>
      <c r="M123" s="8">
        <f t="shared" si="12"/>
        <v>1.8047706338145304</v>
      </c>
      <c r="P123" s="6">
        <f t="shared" si="10"/>
        <v>-1.2748994828927951</v>
      </c>
    </row>
    <row r="124" spans="1:16" x14ac:dyDescent="0.15">
      <c r="A124" s="6">
        <v>61.5</v>
      </c>
      <c r="B124" s="6">
        <v>122</v>
      </c>
      <c r="D124">
        <v>830.37805175781295</v>
      </c>
      <c r="E124">
        <v>631.78527832031295</v>
      </c>
      <c r="F124">
        <v>457.74279785156301</v>
      </c>
      <c r="G124">
        <v>457.57794189453102</v>
      </c>
      <c r="I124" s="7">
        <f t="shared" si="7"/>
        <v>372.63525390624994</v>
      </c>
      <c r="J124" s="7">
        <f t="shared" si="7"/>
        <v>174.20733642578193</v>
      </c>
      <c r="K124" s="7">
        <f t="shared" si="8"/>
        <v>250.69011840820258</v>
      </c>
      <c r="L124" s="8">
        <f t="shared" si="9"/>
        <v>1.4390330714631232</v>
      </c>
      <c r="M124" s="8">
        <f t="shared" si="12"/>
        <v>1.7857242896412919</v>
      </c>
      <c r="P124" s="6">
        <f t="shared" si="10"/>
        <v>-2.3167782722279857</v>
      </c>
    </row>
    <row r="125" spans="1:16" x14ac:dyDescent="0.15">
      <c r="A125" s="6">
        <v>62</v>
      </c>
      <c r="B125" s="6">
        <v>123</v>
      </c>
      <c r="D125">
        <v>829.793212890625</v>
      </c>
      <c r="E125">
        <v>631.69982910156295</v>
      </c>
      <c r="F125">
        <v>457.718994140625</v>
      </c>
      <c r="G125">
        <v>457.53875732421898</v>
      </c>
      <c r="I125" s="7">
        <f t="shared" si="7"/>
        <v>372.07421875</v>
      </c>
      <c r="J125" s="7">
        <f t="shared" si="7"/>
        <v>174.16107177734398</v>
      </c>
      <c r="K125" s="7">
        <f t="shared" si="8"/>
        <v>250.1614685058592</v>
      </c>
      <c r="L125" s="8">
        <f t="shared" si="9"/>
        <v>1.4363799323977395</v>
      </c>
      <c r="M125" s="8">
        <f t="shared" si="12"/>
        <v>1.7858897783659746</v>
      </c>
      <c r="P125" s="6">
        <f t="shared" si="10"/>
        <v>-2.3077256587420183</v>
      </c>
    </row>
    <row r="126" spans="1:16" x14ac:dyDescent="0.15">
      <c r="A126" s="6">
        <v>62.5</v>
      </c>
      <c r="B126" s="6">
        <v>124</v>
      </c>
      <c r="D126">
        <v>828.95349121093795</v>
      </c>
      <c r="E126">
        <v>631.26611328125</v>
      </c>
      <c r="F126">
        <v>458.53485107421898</v>
      </c>
      <c r="G126">
        <v>458.66021728515602</v>
      </c>
      <c r="I126" s="7">
        <f t="shared" si="7"/>
        <v>370.41864013671898</v>
      </c>
      <c r="J126" s="7">
        <f t="shared" si="7"/>
        <v>172.60589599609398</v>
      </c>
      <c r="K126" s="7">
        <f t="shared" si="8"/>
        <v>249.59451293945318</v>
      </c>
      <c r="L126" s="8">
        <f t="shared" si="9"/>
        <v>1.4460370052776264</v>
      </c>
      <c r="M126" s="8">
        <f t="shared" si="12"/>
        <v>1.7983654790359278</v>
      </c>
      <c r="P126" s="6">
        <f t="shared" si="10"/>
        <v>-1.6252761664986495</v>
      </c>
    </row>
    <row r="127" spans="1:16" x14ac:dyDescent="0.15">
      <c r="A127" s="6">
        <v>63</v>
      </c>
      <c r="B127" s="6">
        <v>125</v>
      </c>
      <c r="D127">
        <v>828.32196044921898</v>
      </c>
      <c r="E127">
        <v>632.201171875</v>
      </c>
      <c r="F127">
        <v>458.80828857421898</v>
      </c>
      <c r="G127">
        <v>458.61630249023398</v>
      </c>
      <c r="I127" s="7">
        <f t="shared" si="7"/>
        <v>369.513671875</v>
      </c>
      <c r="J127" s="7">
        <f t="shared" si="7"/>
        <v>173.58486938476602</v>
      </c>
      <c r="K127" s="7">
        <f t="shared" si="8"/>
        <v>248.00426330566381</v>
      </c>
      <c r="L127" s="8">
        <f t="shared" si="9"/>
        <v>1.4287205110944359</v>
      </c>
      <c r="M127" s="8">
        <f t="shared" si="12"/>
        <v>1.7838676126428037</v>
      </c>
      <c r="P127" s="6">
        <f t="shared" si="10"/>
        <v>-2.4183427701587457</v>
      </c>
    </row>
    <row r="128" spans="1:16" x14ac:dyDescent="0.15">
      <c r="A128" s="6">
        <v>63.5</v>
      </c>
      <c r="B128" s="6">
        <v>126</v>
      </c>
      <c r="D128">
        <v>823.39666748046898</v>
      </c>
      <c r="E128">
        <v>629.75817871093795</v>
      </c>
      <c r="F128">
        <v>457.74642944335898</v>
      </c>
      <c r="G128">
        <v>457.88607788085898</v>
      </c>
      <c r="I128" s="7">
        <f t="shared" si="7"/>
        <v>365.65023803711</v>
      </c>
      <c r="J128" s="7">
        <f t="shared" si="7"/>
        <v>171.87210083007898</v>
      </c>
      <c r="K128" s="7">
        <f t="shared" si="8"/>
        <v>245.33976745605474</v>
      </c>
      <c r="L128" s="8">
        <f t="shared" si="9"/>
        <v>1.4274554524623484</v>
      </c>
      <c r="M128" s="8">
        <f t="shared" si="12"/>
        <v>1.7854211818007826</v>
      </c>
      <c r="P128" s="6">
        <f t="shared" si="10"/>
        <v>-2.3333589675590933</v>
      </c>
    </row>
    <row r="129" spans="1:16" x14ac:dyDescent="0.15">
      <c r="A129" s="6">
        <v>64</v>
      </c>
      <c r="B129" s="6">
        <v>127</v>
      </c>
      <c r="D129">
        <v>824.658447265625</v>
      </c>
      <c r="E129">
        <v>629.73767089843795</v>
      </c>
      <c r="F129">
        <v>458.51916503906301</v>
      </c>
      <c r="G129">
        <v>458.88693237304699</v>
      </c>
      <c r="I129" s="7">
        <f t="shared" si="7"/>
        <v>366.13928222656199</v>
      </c>
      <c r="J129" s="7">
        <f t="shared" si="7"/>
        <v>170.85073852539097</v>
      </c>
      <c r="K129" s="7">
        <f t="shared" si="8"/>
        <v>246.54376525878831</v>
      </c>
      <c r="L129" s="8">
        <f t="shared" si="9"/>
        <v>1.4430359937961184</v>
      </c>
      <c r="M129" s="8">
        <f t="shared" si="12"/>
        <v>1.8038203509246191</v>
      </c>
      <c r="P129" s="6">
        <f t="shared" si="10"/>
        <v>-1.3268821404496109</v>
      </c>
    </row>
    <row r="130" spans="1:16" x14ac:dyDescent="0.15">
      <c r="A130" s="6">
        <v>64.5</v>
      </c>
      <c r="B130" s="6">
        <v>128</v>
      </c>
      <c r="D130">
        <v>830.85052490234398</v>
      </c>
      <c r="E130">
        <v>632.99249267578102</v>
      </c>
      <c r="F130">
        <v>459.19564819335898</v>
      </c>
      <c r="G130">
        <v>459.15924072265602</v>
      </c>
      <c r="I130" s="7">
        <f t="shared" ref="I130:J152" si="13">D130-F130</f>
        <v>371.654876708985</v>
      </c>
      <c r="J130" s="7">
        <f t="shared" si="13"/>
        <v>173.833251953125</v>
      </c>
      <c r="K130" s="7">
        <f t="shared" ref="K130:K152" si="14">I130-0.7*J130</f>
        <v>249.97160034179751</v>
      </c>
      <c r="L130" s="8">
        <f t="shared" ref="L130:L152" si="15">K130/J130</f>
        <v>1.4379964565651893</v>
      </c>
      <c r="M130" s="8">
        <f t="shared" si="12"/>
        <v>1.8015994414837564</v>
      </c>
      <c r="P130" s="6">
        <f t="shared" si="10"/>
        <v>-1.4483709898803789</v>
      </c>
    </row>
    <row r="131" spans="1:16" x14ac:dyDescent="0.15">
      <c r="A131" s="6">
        <v>65</v>
      </c>
      <c r="B131" s="6">
        <v>129</v>
      </c>
      <c r="D131">
        <v>831.13946533203102</v>
      </c>
      <c r="E131">
        <v>632.73345947265602</v>
      </c>
      <c r="F131">
        <v>457.21325683593801</v>
      </c>
      <c r="G131">
        <v>457.39181518554699</v>
      </c>
      <c r="I131" s="7">
        <f t="shared" si="13"/>
        <v>373.92620849609301</v>
      </c>
      <c r="J131" s="7">
        <f t="shared" si="13"/>
        <v>175.34164428710903</v>
      </c>
      <c r="K131" s="7">
        <f t="shared" si="14"/>
        <v>251.18705749511668</v>
      </c>
      <c r="L131" s="8">
        <f t="shared" si="15"/>
        <v>1.4325578987032672</v>
      </c>
      <c r="M131" s="8">
        <f t="shared" si="12"/>
        <v>1.7989795114119007</v>
      </c>
      <c r="P131" s="6">
        <f t="shared" si="10"/>
        <v>-1.5916871846619063</v>
      </c>
    </row>
    <row r="132" spans="1:16" x14ac:dyDescent="0.15">
      <c r="A132" s="6">
        <v>65.5</v>
      </c>
      <c r="B132" s="6">
        <v>130</v>
      </c>
      <c r="D132">
        <v>831.70880126953102</v>
      </c>
      <c r="E132">
        <v>632.37554931640602</v>
      </c>
      <c r="F132">
        <v>458.92218017578102</v>
      </c>
      <c r="G132">
        <v>458.48641967773398</v>
      </c>
      <c r="I132" s="7">
        <f t="shared" si="13"/>
        <v>372.78662109375</v>
      </c>
      <c r="J132" s="7">
        <f t="shared" si="13"/>
        <v>173.88912963867205</v>
      </c>
      <c r="K132" s="7">
        <f t="shared" si="14"/>
        <v>251.06423034667958</v>
      </c>
      <c r="L132" s="8">
        <f t="shared" si="15"/>
        <v>1.4438178560578878</v>
      </c>
      <c r="M132" s="8">
        <f t="shared" si="12"/>
        <v>1.8130580965565877</v>
      </c>
      <c r="P132" s="6">
        <f t="shared" si="10"/>
        <v>-0.82155622867987954</v>
      </c>
    </row>
    <row r="133" spans="1:16" x14ac:dyDescent="0.15">
      <c r="A133" s="6">
        <v>66</v>
      </c>
      <c r="B133" s="6">
        <v>131</v>
      </c>
      <c r="D133">
        <v>831.647216796875</v>
      </c>
      <c r="E133">
        <v>633.26843261718795</v>
      </c>
      <c r="F133">
        <v>458.90176391601602</v>
      </c>
      <c r="G133">
        <v>458.71984863281301</v>
      </c>
      <c r="I133" s="7">
        <f t="shared" si="13"/>
        <v>372.74545288085898</v>
      </c>
      <c r="J133" s="7">
        <f t="shared" si="13"/>
        <v>174.54858398437494</v>
      </c>
      <c r="K133" s="7">
        <f t="shared" si="14"/>
        <v>250.56144409179655</v>
      </c>
      <c r="L133" s="8">
        <f t="shared" si="15"/>
        <v>1.4354825365654416</v>
      </c>
      <c r="M133" s="8">
        <f t="shared" si="12"/>
        <v>1.8075414048542078</v>
      </c>
      <c r="P133" s="6">
        <f t="shared" si="10"/>
        <v>-1.1233319405819586</v>
      </c>
    </row>
    <row r="134" spans="1:16" x14ac:dyDescent="0.15">
      <c r="A134" s="6">
        <v>66.5</v>
      </c>
      <c r="B134" s="6">
        <v>132</v>
      </c>
      <c r="D134">
        <v>832.61614990234398</v>
      </c>
      <c r="E134">
        <v>633.24884033203102</v>
      </c>
      <c r="F134">
        <v>457.69128417968801</v>
      </c>
      <c r="G134">
        <v>457.63980102539102</v>
      </c>
      <c r="I134" s="7">
        <f t="shared" si="13"/>
        <v>374.92486572265597</v>
      </c>
      <c r="J134" s="7">
        <f t="shared" si="13"/>
        <v>175.60903930664</v>
      </c>
      <c r="K134" s="7">
        <f t="shared" si="14"/>
        <v>251.99853820800797</v>
      </c>
      <c r="L134" s="8">
        <f t="shared" si="15"/>
        <v>1.4349975331735647</v>
      </c>
      <c r="M134" s="8">
        <f t="shared" si="12"/>
        <v>1.8098750292523973</v>
      </c>
      <c r="P134" s="6">
        <f t="shared" ref="P134:P152" si="16">(M134-$O$2)/$O$2*100</f>
        <v>-0.99567732399863629</v>
      </c>
    </row>
    <row r="135" spans="1:16" x14ac:dyDescent="0.15">
      <c r="A135" s="6">
        <v>67</v>
      </c>
      <c r="B135" s="6">
        <v>133</v>
      </c>
      <c r="D135">
        <v>829.72705078125</v>
      </c>
      <c r="E135">
        <v>631.86993408203102</v>
      </c>
      <c r="F135">
        <v>458.29357910156301</v>
      </c>
      <c r="G135">
        <v>458.35879516601602</v>
      </c>
      <c r="I135" s="7">
        <f t="shared" si="13"/>
        <v>371.43347167968699</v>
      </c>
      <c r="J135" s="7">
        <f t="shared" si="13"/>
        <v>173.511138916015</v>
      </c>
      <c r="K135" s="7">
        <f t="shared" si="14"/>
        <v>249.97567443847652</v>
      </c>
      <c r="L135" s="8">
        <f t="shared" si="15"/>
        <v>1.4406894911771215</v>
      </c>
      <c r="M135" s="8">
        <f t="shared" si="12"/>
        <v>1.8183856150460207</v>
      </c>
      <c r="P135" s="6">
        <f t="shared" si="16"/>
        <v>-0.53012872619200746</v>
      </c>
    </row>
    <row r="136" spans="1:16" x14ac:dyDescent="0.15">
      <c r="A136" s="6">
        <v>67.5</v>
      </c>
      <c r="B136" s="6">
        <v>134</v>
      </c>
      <c r="D136">
        <v>846.15753173828102</v>
      </c>
      <c r="E136">
        <v>641.08166503906295</v>
      </c>
      <c r="F136">
        <v>458.96221923828102</v>
      </c>
      <c r="G136">
        <v>458.75399780273398</v>
      </c>
      <c r="I136" s="7">
        <f t="shared" si="13"/>
        <v>387.1953125</v>
      </c>
      <c r="J136" s="7">
        <f t="shared" si="13"/>
        <v>182.32766723632898</v>
      </c>
      <c r="K136" s="7">
        <f t="shared" si="14"/>
        <v>259.5659454345697</v>
      </c>
      <c r="L136" s="8">
        <f t="shared" si="15"/>
        <v>1.4236234652096229</v>
      </c>
      <c r="M136" s="8">
        <f t="shared" si="12"/>
        <v>1.8041382168685884</v>
      </c>
      <c r="P136" s="6">
        <f t="shared" si="16"/>
        <v>-1.3094941429493361</v>
      </c>
    </row>
    <row r="137" spans="1:16" x14ac:dyDescent="0.15">
      <c r="A137" s="6">
        <v>68</v>
      </c>
      <c r="B137" s="6">
        <v>135</v>
      </c>
      <c r="D137">
        <v>867.94110107421898</v>
      </c>
      <c r="E137">
        <v>652.96667480468795</v>
      </c>
      <c r="F137">
        <v>458.73718261718801</v>
      </c>
      <c r="G137">
        <v>458.56701660156301</v>
      </c>
      <c r="I137" s="7">
        <f t="shared" si="13"/>
        <v>409.20391845703097</v>
      </c>
      <c r="J137" s="7">
        <f t="shared" si="13"/>
        <v>194.39965820312494</v>
      </c>
      <c r="K137" s="7">
        <f t="shared" si="14"/>
        <v>273.12415771484348</v>
      </c>
      <c r="L137" s="8">
        <f t="shared" si="15"/>
        <v>1.4049621292515886</v>
      </c>
      <c r="M137" s="8">
        <f t="shared" si="12"/>
        <v>1.7882955087006205</v>
      </c>
      <c r="P137" s="6">
        <f t="shared" si="16"/>
        <v>-2.1761266817556861</v>
      </c>
    </row>
    <row r="138" spans="1:16" x14ac:dyDescent="0.15">
      <c r="A138" s="6">
        <v>68.5</v>
      </c>
      <c r="B138" s="6">
        <v>136</v>
      </c>
      <c r="D138">
        <v>844.78887939453102</v>
      </c>
      <c r="E138">
        <v>642.62249755859398</v>
      </c>
      <c r="F138">
        <v>458.20431518554699</v>
      </c>
      <c r="G138">
        <v>458.20599365234398</v>
      </c>
      <c r="I138" s="7">
        <f t="shared" si="13"/>
        <v>386.58456420898403</v>
      </c>
      <c r="J138" s="7">
        <f t="shared" si="13"/>
        <v>184.41650390625</v>
      </c>
      <c r="K138" s="7">
        <f t="shared" si="14"/>
        <v>257.49301147460903</v>
      </c>
      <c r="L138" s="8">
        <f t="shared" si="15"/>
        <v>1.396257959675389</v>
      </c>
      <c r="M138" s="8">
        <f t="shared" si="12"/>
        <v>1.7824099669144875</v>
      </c>
      <c r="P138" s="6">
        <f t="shared" si="16"/>
        <v>-2.4980793407512039</v>
      </c>
    </row>
    <row r="139" spans="1:16" x14ac:dyDescent="0.15">
      <c r="A139" s="6">
        <v>69</v>
      </c>
      <c r="B139" s="6">
        <v>137</v>
      </c>
      <c r="D139">
        <v>856.09783935546898</v>
      </c>
      <c r="E139">
        <v>647.10784912109398</v>
      </c>
      <c r="F139">
        <v>459.18136596679699</v>
      </c>
      <c r="G139">
        <v>458.8603515625</v>
      </c>
      <c r="I139" s="7">
        <f t="shared" si="13"/>
        <v>396.91647338867199</v>
      </c>
      <c r="J139" s="7">
        <f t="shared" si="13"/>
        <v>188.24749755859398</v>
      </c>
      <c r="K139" s="7">
        <f t="shared" si="14"/>
        <v>265.14322509765623</v>
      </c>
      <c r="L139" s="8">
        <f t="shared" si="15"/>
        <v>1.4084820703400196</v>
      </c>
      <c r="M139" s="8">
        <f t="shared" si="12"/>
        <v>1.7974527053691844</v>
      </c>
      <c r="P139" s="6">
        <f t="shared" si="16"/>
        <v>-1.6752069833626981</v>
      </c>
    </row>
    <row r="140" spans="1:16" x14ac:dyDescent="0.15">
      <c r="A140" s="6">
        <v>69.5</v>
      </c>
      <c r="B140" s="6">
        <v>138</v>
      </c>
      <c r="D140">
        <v>853.67352294921898</v>
      </c>
      <c r="E140">
        <v>647.92681884765602</v>
      </c>
      <c r="F140">
        <v>458.71844482421898</v>
      </c>
      <c r="G140">
        <v>458.68316650390602</v>
      </c>
      <c r="I140" s="7">
        <f t="shared" si="13"/>
        <v>394.955078125</v>
      </c>
      <c r="J140" s="7">
        <f t="shared" si="13"/>
        <v>189.24365234375</v>
      </c>
      <c r="K140" s="7">
        <f t="shared" si="14"/>
        <v>262.48452148437502</v>
      </c>
      <c r="L140" s="8">
        <f t="shared" si="15"/>
        <v>1.3870188946025375</v>
      </c>
      <c r="M140" s="8">
        <f t="shared" si="12"/>
        <v>1.7788081574217687</v>
      </c>
      <c r="P140" s="6">
        <f t="shared" si="16"/>
        <v>-2.6951065959324176</v>
      </c>
    </row>
    <row r="141" spans="1:16" x14ac:dyDescent="0.15">
      <c r="A141" s="6">
        <v>70</v>
      </c>
      <c r="B141" s="6">
        <v>139</v>
      </c>
      <c r="D141">
        <v>857.73052978515602</v>
      </c>
      <c r="E141">
        <v>650.13531494140602</v>
      </c>
      <c r="F141">
        <v>457.193115234375</v>
      </c>
      <c r="G141">
        <v>457.08340454101602</v>
      </c>
      <c r="I141" s="7">
        <f t="shared" si="13"/>
        <v>400.53741455078102</v>
      </c>
      <c r="J141" s="7">
        <f t="shared" si="13"/>
        <v>193.05191040039</v>
      </c>
      <c r="K141" s="7">
        <f t="shared" si="14"/>
        <v>265.40107727050804</v>
      </c>
      <c r="L141" s="8">
        <f t="shared" si="15"/>
        <v>1.374765350521866</v>
      </c>
      <c r="M141" s="8">
        <f t="shared" si="12"/>
        <v>1.7693732411311636</v>
      </c>
      <c r="P141" s="6">
        <f t="shared" si="16"/>
        <v>-3.2112181957714281</v>
      </c>
    </row>
    <row r="142" spans="1:16" x14ac:dyDescent="0.15">
      <c r="A142" s="6">
        <v>70.5</v>
      </c>
      <c r="B142" s="6">
        <v>140</v>
      </c>
      <c r="D142">
        <v>831.72955322265602</v>
      </c>
      <c r="E142">
        <v>636.42041015625</v>
      </c>
      <c r="F142">
        <v>458.8642578125</v>
      </c>
      <c r="G142">
        <v>458.88385009765602</v>
      </c>
      <c r="I142" s="7">
        <f t="shared" si="13"/>
        <v>372.86529541015602</v>
      </c>
      <c r="J142" s="7">
        <f t="shared" si="13"/>
        <v>177.53656005859398</v>
      </c>
      <c r="K142" s="7">
        <f t="shared" si="14"/>
        <v>248.58970336914024</v>
      </c>
      <c r="L142" s="8">
        <f t="shared" si="15"/>
        <v>1.4002169653793899</v>
      </c>
      <c r="M142" s="8">
        <f t="shared" si="12"/>
        <v>1.7976434837787538</v>
      </c>
      <c r="P142" s="6">
        <f t="shared" si="16"/>
        <v>-1.6647709660049563</v>
      </c>
    </row>
    <row r="143" spans="1:16" x14ac:dyDescent="0.15">
      <c r="A143" s="6">
        <v>71</v>
      </c>
      <c r="B143" s="6">
        <v>141</v>
      </c>
      <c r="D143">
        <v>835.58319091796898</v>
      </c>
      <c r="E143">
        <v>639.39990234375</v>
      </c>
      <c r="F143">
        <v>457.56533813476602</v>
      </c>
      <c r="G143">
        <v>457.48138427734398</v>
      </c>
      <c r="I143" s="7">
        <f t="shared" si="13"/>
        <v>378.01785278320295</v>
      </c>
      <c r="J143" s="7">
        <f t="shared" si="13"/>
        <v>181.91851806640602</v>
      </c>
      <c r="K143" s="7">
        <f t="shared" si="14"/>
        <v>250.67489013671874</v>
      </c>
      <c r="L143" s="8">
        <f t="shared" si="15"/>
        <v>1.3779514741056458</v>
      </c>
      <c r="M143" s="8">
        <f t="shared" si="12"/>
        <v>1.7781966202950761</v>
      </c>
      <c r="P143" s="6">
        <f t="shared" si="16"/>
        <v>-2.7285590819001575</v>
      </c>
    </row>
    <row r="144" spans="1:16" x14ac:dyDescent="0.15">
      <c r="A144" s="6">
        <v>71.5</v>
      </c>
      <c r="B144" s="6">
        <v>142</v>
      </c>
      <c r="D144">
        <v>814.75573730468795</v>
      </c>
      <c r="E144">
        <v>628.843994140625</v>
      </c>
      <c r="F144">
        <v>458.29162597656301</v>
      </c>
      <c r="G144">
        <v>458.558349609375</v>
      </c>
      <c r="I144" s="7">
        <f t="shared" si="13"/>
        <v>356.46411132812494</v>
      </c>
      <c r="J144" s="7">
        <f t="shared" si="13"/>
        <v>170.28564453125</v>
      </c>
      <c r="K144" s="7">
        <f t="shared" si="14"/>
        <v>237.26416015624994</v>
      </c>
      <c r="L144" s="8">
        <f t="shared" si="15"/>
        <v>1.3933303703278896</v>
      </c>
      <c r="M144" s="8">
        <f t="shared" si="12"/>
        <v>1.7963941443073865</v>
      </c>
      <c r="P144" s="6">
        <f t="shared" si="16"/>
        <v>-1.7331127057140263</v>
      </c>
    </row>
    <row r="145" spans="1:16" x14ac:dyDescent="0.15">
      <c r="A145" s="6">
        <v>72</v>
      </c>
      <c r="B145" s="6">
        <v>143</v>
      </c>
      <c r="D145">
        <v>822.78680419921898</v>
      </c>
      <c r="E145">
        <v>634.8349609375</v>
      </c>
      <c r="F145">
        <v>458.62103271484398</v>
      </c>
      <c r="G145">
        <v>458.74392700195301</v>
      </c>
      <c r="I145" s="7">
        <f t="shared" si="13"/>
        <v>364.165771484375</v>
      </c>
      <c r="J145" s="7">
        <f t="shared" si="13"/>
        <v>176.09103393554699</v>
      </c>
      <c r="K145" s="7">
        <f t="shared" si="14"/>
        <v>240.9020477294921</v>
      </c>
      <c r="L145" s="8">
        <f t="shared" si="15"/>
        <v>1.3680540249293289</v>
      </c>
      <c r="M145" s="8">
        <f t="shared" si="12"/>
        <v>1.7739364266988922</v>
      </c>
      <c r="P145" s="6">
        <f t="shared" si="16"/>
        <v>-2.9616014603195384</v>
      </c>
    </row>
    <row r="146" spans="1:16" x14ac:dyDescent="0.15">
      <c r="A146" s="6">
        <v>72.5</v>
      </c>
      <c r="B146" s="6">
        <v>144</v>
      </c>
      <c r="D146">
        <v>811.223388671875</v>
      </c>
      <c r="E146">
        <v>627.67291259765602</v>
      </c>
      <c r="F146">
        <v>458.128173828125</v>
      </c>
      <c r="G146">
        <v>458.01260375976602</v>
      </c>
      <c r="I146" s="7">
        <f t="shared" si="13"/>
        <v>353.09521484375</v>
      </c>
      <c r="J146" s="7">
        <f t="shared" si="13"/>
        <v>169.66030883789</v>
      </c>
      <c r="K146" s="7">
        <f t="shared" si="14"/>
        <v>234.33299865722699</v>
      </c>
      <c r="L146" s="8">
        <f t="shared" si="15"/>
        <v>1.3811892732149367</v>
      </c>
      <c r="M146" s="8">
        <f t="shared" si="12"/>
        <v>1.7898903027745663</v>
      </c>
      <c r="P146" s="6">
        <f t="shared" si="16"/>
        <v>-2.0888877815295608</v>
      </c>
    </row>
    <row r="147" spans="1:16" x14ac:dyDescent="0.15">
      <c r="A147" s="6">
        <v>73</v>
      </c>
      <c r="B147" s="6">
        <v>145</v>
      </c>
      <c r="D147">
        <v>818.79901123046898</v>
      </c>
      <c r="E147">
        <v>632.10858154296898</v>
      </c>
      <c r="F147">
        <v>459.21829223632801</v>
      </c>
      <c r="G147">
        <v>458.92080688476602</v>
      </c>
      <c r="I147" s="7">
        <f t="shared" si="13"/>
        <v>359.58071899414097</v>
      </c>
      <c r="J147" s="7">
        <f t="shared" si="13"/>
        <v>173.18777465820295</v>
      </c>
      <c r="K147" s="7">
        <f t="shared" si="14"/>
        <v>238.34927673339891</v>
      </c>
      <c r="L147" s="8">
        <f t="shared" si="15"/>
        <v>1.3762477011082122</v>
      </c>
      <c r="M147" s="8">
        <f t="shared" si="12"/>
        <v>1.7877673584579081</v>
      </c>
      <c r="P147" s="6">
        <f t="shared" si="16"/>
        <v>-2.2050177135704634</v>
      </c>
    </row>
    <row r="148" spans="1:16" x14ac:dyDescent="0.15">
      <c r="A148" s="6">
        <v>73.5</v>
      </c>
      <c r="B148" s="6">
        <v>146</v>
      </c>
      <c r="D148">
        <v>817.12213134765602</v>
      </c>
      <c r="E148">
        <v>631.02484130859398</v>
      </c>
      <c r="F148">
        <v>458.15057373046898</v>
      </c>
      <c r="G148">
        <v>458.14218139648398</v>
      </c>
      <c r="I148" s="7">
        <f t="shared" si="13"/>
        <v>358.97155761718705</v>
      </c>
      <c r="J148" s="7">
        <f t="shared" si="13"/>
        <v>172.88265991211</v>
      </c>
      <c r="K148" s="7">
        <f t="shared" si="14"/>
        <v>237.95369567871006</v>
      </c>
      <c r="L148" s="8">
        <f t="shared" si="15"/>
        <v>1.3763884463582459</v>
      </c>
      <c r="M148" s="8">
        <f t="shared" si="12"/>
        <v>1.7907267314980082</v>
      </c>
      <c r="P148" s="6">
        <f t="shared" si="16"/>
        <v>-2.0431332084829759</v>
      </c>
    </row>
    <row r="149" spans="1:16" x14ac:dyDescent="0.15">
      <c r="A149" s="6">
        <v>74</v>
      </c>
      <c r="B149" s="6">
        <v>147</v>
      </c>
      <c r="D149">
        <v>818.94696044921898</v>
      </c>
      <c r="E149">
        <v>632.37127685546898</v>
      </c>
      <c r="F149">
        <v>458.70529174804699</v>
      </c>
      <c r="G149">
        <v>458.71759033203102</v>
      </c>
      <c r="I149" s="7">
        <f t="shared" si="13"/>
        <v>360.24166870117199</v>
      </c>
      <c r="J149" s="7">
        <f t="shared" si="13"/>
        <v>173.65368652343795</v>
      </c>
      <c r="K149" s="7">
        <f t="shared" si="14"/>
        <v>238.68408813476543</v>
      </c>
      <c r="L149" s="8">
        <f t="shared" si="15"/>
        <v>1.3744832771088356</v>
      </c>
      <c r="M149" s="8">
        <f t="shared" si="12"/>
        <v>1.7916401900386645</v>
      </c>
      <c r="P149" s="6">
        <f t="shared" si="16"/>
        <v>-1.9931649274422456</v>
      </c>
    </row>
    <row r="150" spans="1:16" x14ac:dyDescent="0.15">
      <c r="A150" s="6">
        <v>74.5</v>
      </c>
      <c r="B150" s="6">
        <v>148</v>
      </c>
      <c r="D150">
        <v>824.05474853515602</v>
      </c>
      <c r="E150">
        <v>634.16314697265602</v>
      </c>
      <c r="F150">
        <v>458.68765258789102</v>
      </c>
      <c r="G150">
        <v>458.41030883789102</v>
      </c>
      <c r="I150" s="7">
        <f t="shared" si="13"/>
        <v>365.367095947265</v>
      </c>
      <c r="J150" s="7">
        <f t="shared" si="13"/>
        <v>175.752838134765</v>
      </c>
      <c r="K150" s="7">
        <f t="shared" si="14"/>
        <v>242.34010925292949</v>
      </c>
      <c r="L150" s="8">
        <f t="shared" si="15"/>
        <v>1.3788688241102898</v>
      </c>
      <c r="M150" s="8">
        <f t="shared" si="12"/>
        <v>1.7988443648301851</v>
      </c>
      <c r="P150" s="6">
        <f t="shared" si="16"/>
        <v>-1.5990800132099976</v>
      </c>
    </row>
    <row r="151" spans="1:16" x14ac:dyDescent="0.15">
      <c r="A151" s="6">
        <v>75</v>
      </c>
      <c r="B151" s="6">
        <v>149</v>
      </c>
      <c r="D151">
        <v>822.61517333984398</v>
      </c>
      <c r="E151">
        <v>632.76531982421898</v>
      </c>
      <c r="F151">
        <v>457.46038818359398</v>
      </c>
      <c r="G151">
        <v>457.29302978515602</v>
      </c>
      <c r="I151" s="7">
        <f t="shared" si="13"/>
        <v>365.15478515625</v>
      </c>
      <c r="J151" s="7">
        <f t="shared" si="13"/>
        <v>175.47229003906295</v>
      </c>
      <c r="K151" s="7">
        <f t="shared" si="14"/>
        <v>242.32418212890593</v>
      </c>
      <c r="L151" s="8">
        <f t="shared" si="15"/>
        <v>1.3809826159729304</v>
      </c>
      <c r="M151" s="8">
        <f t="shared" si="12"/>
        <v>1.803776784482892</v>
      </c>
      <c r="P151" s="6">
        <f t="shared" si="16"/>
        <v>-1.329265324915323</v>
      </c>
    </row>
    <row r="152" spans="1:16" x14ac:dyDescent="0.15">
      <c r="A152" s="6">
        <v>75.5</v>
      </c>
      <c r="B152" s="6">
        <v>150</v>
      </c>
      <c r="D152">
        <v>819.42608642578102</v>
      </c>
      <c r="E152">
        <v>631.05822753906295</v>
      </c>
      <c r="F152">
        <v>458.24041748046898</v>
      </c>
      <c r="G152">
        <v>458.24264526367199</v>
      </c>
      <c r="I152" s="7">
        <f t="shared" si="13"/>
        <v>361.18566894531205</v>
      </c>
      <c r="J152" s="7">
        <f t="shared" si="13"/>
        <v>172.81558227539097</v>
      </c>
      <c r="K152" s="7">
        <f t="shared" si="14"/>
        <v>240.21476135253837</v>
      </c>
      <c r="L152" s="8">
        <f t="shared" si="15"/>
        <v>1.3900063766804498</v>
      </c>
      <c r="M152" s="8">
        <f t="shared" ref="M152:M158" si="17">L152+ABS($N$2)*A152</f>
        <v>1.8156191729804778</v>
      </c>
      <c r="P152" s="6">
        <f t="shared" si="16"/>
        <v>-0.6814594636709409</v>
      </c>
    </row>
    <row r="153" spans="1:16" x14ac:dyDescent="0.15">
      <c r="A153" s="18">
        <v>76</v>
      </c>
      <c r="B153" s="18">
        <v>151</v>
      </c>
      <c r="D153">
        <v>819.14587402343795</v>
      </c>
      <c r="E153">
        <v>631.7529296875</v>
      </c>
      <c r="F153">
        <v>457.73522949218801</v>
      </c>
      <c r="G153">
        <v>457.66134643554699</v>
      </c>
      <c r="I153" s="19">
        <f t="shared" ref="I153:I191" si="18">D153-F153</f>
        <v>361.41064453124994</v>
      </c>
      <c r="J153" s="19">
        <f t="shared" ref="J153:J191" si="19">E153-G153</f>
        <v>174.09158325195301</v>
      </c>
      <c r="K153" s="19">
        <f t="shared" ref="K153:K191" si="20">I153-0.7*J153</f>
        <v>239.54653625488282</v>
      </c>
      <c r="L153" s="20">
        <f t="shared" ref="L153:L191" si="21">K153/J153</f>
        <v>1.3759799973109585</v>
      </c>
      <c r="M153" s="20">
        <f t="shared" si="17"/>
        <v>1.8044114214010532</v>
      </c>
      <c r="N153" s="18"/>
      <c r="O153" s="18"/>
      <c r="P153" s="18">
        <f t="shared" ref="P153:P191" si="22">(M153-$O$2)/$O$2*100</f>
        <v>-1.2945492272775314</v>
      </c>
    </row>
    <row r="154" spans="1:16" x14ac:dyDescent="0.15">
      <c r="A154" s="18">
        <v>76.5</v>
      </c>
      <c r="B154" s="18">
        <v>152</v>
      </c>
      <c r="D154">
        <v>819.26593017578102</v>
      </c>
      <c r="E154">
        <v>631.818603515625</v>
      </c>
      <c r="F154">
        <v>457.60787963867199</v>
      </c>
      <c r="G154">
        <v>457.638671875</v>
      </c>
      <c r="I154" s="19">
        <f t="shared" si="18"/>
        <v>361.65805053710903</v>
      </c>
      <c r="J154" s="19">
        <f t="shared" si="19"/>
        <v>174.179931640625</v>
      </c>
      <c r="K154" s="19">
        <f t="shared" si="20"/>
        <v>239.73209838867155</v>
      </c>
      <c r="L154" s="20">
        <f t="shared" si="21"/>
        <v>1.3763474134511455</v>
      </c>
      <c r="M154" s="20">
        <f t="shared" si="17"/>
        <v>1.8075974653313065</v>
      </c>
      <c r="N154" s="18"/>
      <c r="O154" s="18"/>
      <c r="P154" s="18">
        <f t="shared" si="22"/>
        <v>-1.120265303673694</v>
      </c>
    </row>
    <row r="155" spans="1:16" x14ac:dyDescent="0.15">
      <c r="A155" s="18">
        <v>77</v>
      </c>
      <c r="B155" s="18">
        <v>153</v>
      </c>
      <c r="D155">
        <v>825.31500244140602</v>
      </c>
      <c r="E155">
        <v>634.33581542968795</v>
      </c>
      <c r="F155">
        <v>459.07864379882801</v>
      </c>
      <c r="G155">
        <v>459.04843139648398</v>
      </c>
      <c r="I155" s="19">
        <f t="shared" si="18"/>
        <v>366.23635864257801</v>
      </c>
      <c r="J155" s="19">
        <f t="shared" si="19"/>
        <v>175.28738403320398</v>
      </c>
      <c r="K155" s="19">
        <f t="shared" si="20"/>
        <v>243.53518981933524</v>
      </c>
      <c r="L155" s="20">
        <f t="shared" si="21"/>
        <v>1.3893480763749853</v>
      </c>
      <c r="M155" s="20">
        <f t="shared" si="17"/>
        <v>1.8234167560452126</v>
      </c>
      <c r="N155" s="18"/>
      <c r="O155" s="18"/>
      <c r="P155" s="18">
        <f t="shared" si="22"/>
        <v>-0.25491375341114941</v>
      </c>
    </row>
    <row r="156" spans="1:16" x14ac:dyDescent="0.15">
      <c r="A156" s="18">
        <v>77.5</v>
      </c>
      <c r="B156" s="18">
        <v>154</v>
      </c>
      <c r="D156">
        <v>826.968505859375</v>
      </c>
      <c r="E156">
        <v>635.416015625</v>
      </c>
      <c r="F156">
        <v>458.28604125976602</v>
      </c>
      <c r="G156">
        <v>458.32800292968801</v>
      </c>
      <c r="I156" s="19">
        <f t="shared" si="18"/>
        <v>368.68246459960898</v>
      </c>
      <c r="J156" s="19">
        <f t="shared" si="19"/>
        <v>177.08801269531199</v>
      </c>
      <c r="K156" s="19">
        <f t="shared" si="20"/>
        <v>244.7208557128906</v>
      </c>
      <c r="L156" s="20">
        <f t="shared" si="21"/>
        <v>1.3819165509183504</v>
      </c>
      <c r="M156" s="20">
        <f t="shared" si="17"/>
        <v>1.8188038583786441</v>
      </c>
      <c r="N156" s="18"/>
      <c r="O156" s="18"/>
      <c r="P156" s="18">
        <f t="shared" si="22"/>
        <v>-0.50724985489378382</v>
      </c>
    </row>
    <row r="157" spans="1:16" x14ac:dyDescent="0.15">
      <c r="A157" s="18">
        <v>78</v>
      </c>
      <c r="B157" s="18">
        <v>155</v>
      </c>
      <c r="D157">
        <v>820.98681640625</v>
      </c>
      <c r="E157">
        <v>633.89050292968795</v>
      </c>
      <c r="F157">
        <v>457.67926025390602</v>
      </c>
      <c r="G157">
        <v>457.6845703125</v>
      </c>
      <c r="I157" s="19">
        <f t="shared" si="18"/>
        <v>363.30755615234398</v>
      </c>
      <c r="J157" s="19">
        <f t="shared" si="19"/>
        <v>176.20593261718795</v>
      </c>
      <c r="K157" s="19">
        <f t="shared" si="20"/>
        <v>239.96340332031241</v>
      </c>
      <c r="L157" s="20">
        <f t="shared" si="21"/>
        <v>1.3618349833977454</v>
      </c>
      <c r="M157" s="20">
        <f t="shared" si="17"/>
        <v>1.8015409186481057</v>
      </c>
      <c r="N157" s="18"/>
      <c r="O157" s="18"/>
      <c r="P157" s="18">
        <f t="shared" si="22"/>
        <v>-1.4515723234592317</v>
      </c>
    </row>
    <row r="158" spans="1:16" x14ac:dyDescent="0.15">
      <c r="A158" s="18">
        <v>78.5</v>
      </c>
      <c r="B158" s="18">
        <v>156</v>
      </c>
      <c r="D158">
        <v>822.89862060546898</v>
      </c>
      <c r="E158">
        <v>633.80029296875</v>
      </c>
      <c r="F158">
        <v>458.88580322265602</v>
      </c>
      <c r="G158">
        <v>458.96780395507801</v>
      </c>
      <c r="I158" s="19">
        <f t="shared" si="18"/>
        <v>364.01281738281295</v>
      </c>
      <c r="J158" s="19">
        <f t="shared" si="19"/>
        <v>174.83248901367199</v>
      </c>
      <c r="K158" s="19">
        <f t="shared" si="20"/>
        <v>241.63007507324255</v>
      </c>
      <c r="L158" s="20">
        <f t="shared" si="21"/>
        <v>1.3820662076963679</v>
      </c>
      <c r="M158" s="20">
        <f t="shared" si="17"/>
        <v>1.8245907707367945</v>
      </c>
      <c r="N158" s="18"/>
      <c r="O158" s="18"/>
      <c r="P158" s="18">
        <f t="shared" si="22"/>
        <v>-0.19069245223116763</v>
      </c>
    </row>
    <row r="159" spans="1:16" x14ac:dyDescent="0.15">
      <c r="A159" s="18">
        <v>79</v>
      </c>
      <c r="B159" s="18">
        <v>157</v>
      </c>
      <c r="D159">
        <v>822.09533691406295</v>
      </c>
      <c r="E159">
        <v>634.26989746093795</v>
      </c>
      <c r="F159">
        <v>457.68289184570301</v>
      </c>
      <c r="G159">
        <v>457.27288818359398</v>
      </c>
      <c r="I159" s="19">
        <f t="shared" si="18"/>
        <v>364.41244506835994</v>
      </c>
      <c r="J159" s="19">
        <f t="shared" si="19"/>
        <v>176.99700927734398</v>
      </c>
      <c r="K159" s="19">
        <f t="shared" si="20"/>
        <v>240.51453857421916</v>
      </c>
      <c r="L159" s="20">
        <f t="shared" si="21"/>
        <v>1.3588621613224374</v>
      </c>
      <c r="M159" s="20">
        <f t="shared" ref="M159:M191" si="23">L159+ABS($N$2)*A159</f>
        <v>1.8042053521529304</v>
      </c>
      <c r="N159" s="18"/>
      <c r="O159" s="18"/>
      <c r="P159" s="18">
        <f t="shared" si="22"/>
        <v>-1.3058216886381206</v>
      </c>
    </row>
    <row r="160" spans="1:16" x14ac:dyDescent="0.15">
      <c r="A160" s="18">
        <v>79.5</v>
      </c>
      <c r="B160" s="18">
        <v>158</v>
      </c>
      <c r="D160">
        <v>821.09680175781295</v>
      </c>
      <c r="E160">
        <v>634.47015380859398</v>
      </c>
      <c r="F160">
        <v>458.76379394531301</v>
      </c>
      <c r="G160">
        <v>458.86398315429699</v>
      </c>
      <c r="I160" s="19">
        <f t="shared" si="18"/>
        <v>362.33300781249994</v>
      </c>
      <c r="J160" s="19">
        <f t="shared" si="19"/>
        <v>175.60617065429699</v>
      </c>
      <c r="K160" s="19">
        <f t="shared" si="20"/>
        <v>239.40868835449206</v>
      </c>
      <c r="L160" s="20">
        <f t="shared" si="21"/>
        <v>1.3633273105521924</v>
      </c>
      <c r="M160" s="20">
        <f t="shared" si="23"/>
        <v>1.8114891291727517</v>
      </c>
      <c r="N160" s="18"/>
      <c r="O160" s="18"/>
      <c r="P160" s="18">
        <f t="shared" si="22"/>
        <v>-0.90738234961463771</v>
      </c>
    </row>
    <row r="161" spans="1:16" x14ac:dyDescent="0.15">
      <c r="A161" s="18">
        <v>80</v>
      </c>
      <c r="B161" s="18">
        <v>159</v>
      </c>
      <c r="D161">
        <v>820.37579345703102</v>
      </c>
      <c r="E161">
        <v>634.500732421875</v>
      </c>
      <c r="F161">
        <v>457.85949707031301</v>
      </c>
      <c r="G161">
        <v>457.44528198242199</v>
      </c>
      <c r="I161" s="19">
        <f t="shared" si="18"/>
        <v>362.51629638671801</v>
      </c>
      <c r="J161" s="19">
        <f t="shared" si="19"/>
        <v>177.05545043945301</v>
      </c>
      <c r="K161" s="19">
        <f t="shared" si="20"/>
        <v>238.57748107910089</v>
      </c>
      <c r="L161" s="20">
        <f t="shared" si="21"/>
        <v>1.3474732378300116</v>
      </c>
      <c r="M161" s="20">
        <f t="shared" si="23"/>
        <v>1.7984536842406373</v>
      </c>
      <c r="N161" s="18"/>
      <c r="O161" s="18"/>
      <c r="P161" s="18">
        <f t="shared" si="22"/>
        <v>-1.6204511391306697</v>
      </c>
    </row>
    <row r="162" spans="1:16" x14ac:dyDescent="0.15">
      <c r="A162" s="18">
        <v>80.5</v>
      </c>
      <c r="B162" s="18">
        <v>160</v>
      </c>
      <c r="D162">
        <v>819.649658203125</v>
      </c>
      <c r="E162">
        <v>633.69592285156295</v>
      </c>
      <c r="F162">
        <v>458.29583740234398</v>
      </c>
      <c r="G162">
        <v>458.25860595703102</v>
      </c>
      <c r="I162" s="19">
        <f t="shared" si="18"/>
        <v>361.35382080078102</v>
      </c>
      <c r="J162" s="19">
        <f t="shared" si="19"/>
        <v>175.43731689453193</v>
      </c>
      <c r="K162" s="19">
        <f t="shared" si="20"/>
        <v>238.54769897460869</v>
      </c>
      <c r="L162" s="20">
        <f t="shared" si="21"/>
        <v>1.3597318016326994</v>
      </c>
      <c r="M162" s="20">
        <f t="shared" si="23"/>
        <v>1.8135308758333917</v>
      </c>
      <c r="N162" s="18"/>
      <c r="O162" s="18"/>
      <c r="P162" s="18">
        <f t="shared" si="22"/>
        <v>-0.79569411592695405</v>
      </c>
    </row>
    <row r="163" spans="1:16" x14ac:dyDescent="0.15">
      <c r="A163" s="18">
        <v>81</v>
      </c>
      <c r="B163" s="18">
        <v>161</v>
      </c>
      <c r="D163">
        <v>817.00262451171898</v>
      </c>
      <c r="E163">
        <v>633.83203125</v>
      </c>
      <c r="F163">
        <v>458.68148803710898</v>
      </c>
      <c r="G163">
        <v>458.275390625</v>
      </c>
      <c r="I163" s="19">
        <f t="shared" si="18"/>
        <v>358.32113647461</v>
      </c>
      <c r="J163" s="19">
        <f t="shared" si="19"/>
        <v>175.556640625</v>
      </c>
      <c r="K163" s="19">
        <f t="shared" si="20"/>
        <v>235.43148803711</v>
      </c>
      <c r="L163" s="20">
        <f t="shared" si="21"/>
        <v>1.3410571494131425</v>
      </c>
      <c r="M163" s="20">
        <f t="shared" si="23"/>
        <v>1.7976748514039012</v>
      </c>
      <c r="N163" s="18"/>
      <c r="O163" s="18"/>
      <c r="P163" s="18">
        <f t="shared" si="22"/>
        <v>-1.6630550848355539</v>
      </c>
    </row>
    <row r="164" spans="1:16" x14ac:dyDescent="0.15">
      <c r="A164" s="18">
        <v>81.5</v>
      </c>
      <c r="B164" s="18">
        <v>162</v>
      </c>
      <c r="D164">
        <v>815.955078125</v>
      </c>
      <c r="E164">
        <v>632.17083740234398</v>
      </c>
      <c r="F164">
        <v>457.67449951171898</v>
      </c>
      <c r="G164">
        <v>457.43325805664102</v>
      </c>
      <c r="I164" s="19">
        <f t="shared" si="18"/>
        <v>358.28057861328102</v>
      </c>
      <c r="J164" s="19">
        <f t="shared" si="19"/>
        <v>174.73757934570295</v>
      </c>
      <c r="K164" s="19">
        <f t="shared" si="20"/>
        <v>235.96427307128897</v>
      </c>
      <c r="L164" s="20">
        <f t="shared" si="21"/>
        <v>1.3503922507960029</v>
      </c>
      <c r="M164" s="20">
        <f t="shared" si="23"/>
        <v>1.8098285805768279</v>
      </c>
      <c r="N164" s="18"/>
      <c r="O164" s="18"/>
      <c r="P164" s="18">
        <f t="shared" si="22"/>
        <v>-0.99821817327807005</v>
      </c>
    </row>
    <row r="165" spans="1:16" x14ac:dyDescent="0.15">
      <c r="A165" s="18">
        <v>82</v>
      </c>
      <c r="B165" s="18">
        <v>163</v>
      </c>
      <c r="D165">
        <v>814.05853271484398</v>
      </c>
      <c r="E165">
        <v>632.71252441406295</v>
      </c>
      <c r="F165">
        <v>458.77917480468801</v>
      </c>
      <c r="G165">
        <v>458.92190551757801</v>
      </c>
      <c r="I165" s="19">
        <f t="shared" si="18"/>
        <v>355.27935791015597</v>
      </c>
      <c r="J165" s="19">
        <f t="shared" si="19"/>
        <v>173.79061889648494</v>
      </c>
      <c r="K165" s="19">
        <f t="shared" si="20"/>
        <v>233.62592468261653</v>
      </c>
      <c r="L165" s="20">
        <f t="shared" si="21"/>
        <v>1.3442953720175848</v>
      </c>
      <c r="M165" s="20">
        <f t="shared" si="23"/>
        <v>1.8065503295884762</v>
      </c>
      <c r="N165" s="18"/>
      <c r="O165" s="18"/>
      <c r="P165" s="18">
        <f t="shared" si="22"/>
        <v>-1.1775460348253755</v>
      </c>
    </row>
    <row r="166" spans="1:16" x14ac:dyDescent="0.15">
      <c r="A166" s="18">
        <v>82.5</v>
      </c>
      <c r="B166" s="18">
        <v>164</v>
      </c>
      <c r="D166">
        <v>815.97357177734398</v>
      </c>
      <c r="E166">
        <v>633.21099853515602</v>
      </c>
      <c r="F166">
        <v>458.08816528320301</v>
      </c>
      <c r="G166">
        <v>458.14273071289102</v>
      </c>
      <c r="I166" s="19">
        <f t="shared" si="18"/>
        <v>357.88540649414097</v>
      </c>
      <c r="J166" s="19">
        <f t="shared" si="19"/>
        <v>175.068267822265</v>
      </c>
      <c r="K166" s="19">
        <f t="shared" si="20"/>
        <v>235.33761901855547</v>
      </c>
      <c r="L166" s="20">
        <f t="shared" si="21"/>
        <v>1.3442619953118966</v>
      </c>
      <c r="M166" s="20">
        <f t="shared" si="23"/>
        <v>1.8093355806728546</v>
      </c>
      <c r="N166" s="18"/>
      <c r="O166" s="18"/>
      <c r="P166" s="18">
        <f t="shared" si="22"/>
        <v>-1.0251864007983842</v>
      </c>
    </row>
    <row r="167" spans="1:16" x14ac:dyDescent="0.15">
      <c r="A167" s="18">
        <v>83</v>
      </c>
      <c r="B167" s="18">
        <v>165</v>
      </c>
      <c r="D167">
        <v>810.95959472656295</v>
      </c>
      <c r="E167">
        <v>631.697265625</v>
      </c>
      <c r="F167">
        <v>458.27062988281301</v>
      </c>
      <c r="G167">
        <v>458.03945922851602</v>
      </c>
      <c r="I167" s="19">
        <f t="shared" si="18"/>
        <v>352.68896484374994</v>
      </c>
      <c r="J167" s="19">
        <f t="shared" si="19"/>
        <v>173.65780639648398</v>
      </c>
      <c r="K167" s="19">
        <f t="shared" si="20"/>
        <v>231.12850036621117</v>
      </c>
      <c r="L167" s="20">
        <f t="shared" si="21"/>
        <v>1.3309421854524288</v>
      </c>
      <c r="M167" s="20">
        <f t="shared" si="23"/>
        <v>1.7988343986034532</v>
      </c>
      <c r="N167" s="18"/>
      <c r="O167" s="18"/>
      <c r="P167" s="18">
        <f t="shared" si="22"/>
        <v>-1.5996251887117743</v>
      </c>
    </row>
    <row r="168" spans="1:16" x14ac:dyDescent="0.15">
      <c r="A168" s="18">
        <v>83.5</v>
      </c>
      <c r="B168" s="18">
        <v>166</v>
      </c>
      <c r="D168">
        <v>812.85070800781295</v>
      </c>
      <c r="E168">
        <v>632.10626220703102</v>
      </c>
      <c r="F168">
        <v>458.33108520507801</v>
      </c>
      <c r="G168">
        <v>458.17379760742199</v>
      </c>
      <c r="I168" s="19">
        <f t="shared" si="18"/>
        <v>354.51962280273494</v>
      </c>
      <c r="J168" s="19">
        <f t="shared" si="19"/>
        <v>173.93246459960903</v>
      </c>
      <c r="K168" s="19">
        <f t="shared" si="20"/>
        <v>232.76689758300864</v>
      </c>
      <c r="L168" s="20">
        <f t="shared" si="21"/>
        <v>1.3382602156465495</v>
      </c>
      <c r="M168" s="20">
        <f t="shared" si="23"/>
        <v>1.8089710565876402</v>
      </c>
      <c r="N168" s="18"/>
      <c r="O168" s="18"/>
      <c r="P168" s="18">
        <f t="shared" si="22"/>
        <v>-1.0451267058318454</v>
      </c>
    </row>
    <row r="169" spans="1:16" x14ac:dyDescent="0.15">
      <c r="A169" s="18">
        <v>84</v>
      </c>
      <c r="B169" s="18">
        <v>167</v>
      </c>
      <c r="D169">
        <v>809.19934082031295</v>
      </c>
      <c r="E169">
        <v>629.961669921875</v>
      </c>
      <c r="F169">
        <v>457.42541503906301</v>
      </c>
      <c r="G169">
        <v>457.34957885742199</v>
      </c>
      <c r="I169" s="19">
        <f t="shared" si="18"/>
        <v>351.77392578124994</v>
      </c>
      <c r="J169" s="19">
        <f t="shared" si="19"/>
        <v>172.61209106445301</v>
      </c>
      <c r="K169" s="19">
        <f t="shared" si="20"/>
        <v>230.94546203613282</v>
      </c>
      <c r="L169" s="20">
        <f t="shared" si="21"/>
        <v>1.3379448717175799</v>
      </c>
      <c r="M169" s="20">
        <f t="shared" si="23"/>
        <v>1.811474340448737</v>
      </c>
      <c r="N169" s="18"/>
      <c r="O169" s="18"/>
      <c r="P169" s="18">
        <f t="shared" si="22"/>
        <v>-0.908191326798507</v>
      </c>
    </row>
    <row r="170" spans="1:16" x14ac:dyDescent="0.15">
      <c r="A170" s="18">
        <v>84.5</v>
      </c>
      <c r="B170" s="18">
        <v>168</v>
      </c>
      <c r="D170">
        <v>808.92938232421898</v>
      </c>
      <c r="E170">
        <v>630.21649169921898</v>
      </c>
      <c r="F170">
        <v>458.47384643554699</v>
      </c>
      <c r="G170">
        <v>458.58297729492199</v>
      </c>
      <c r="I170" s="19">
        <f t="shared" si="18"/>
        <v>350.45553588867199</v>
      </c>
      <c r="J170" s="19">
        <f t="shared" si="19"/>
        <v>171.63351440429699</v>
      </c>
      <c r="K170" s="19">
        <f t="shared" si="20"/>
        <v>230.31207580566411</v>
      </c>
      <c r="L170" s="20">
        <f t="shared" si="21"/>
        <v>1.3418828869468051</v>
      </c>
      <c r="M170" s="20">
        <f t="shared" si="23"/>
        <v>1.8182309834680286</v>
      </c>
      <c r="N170" s="18"/>
      <c r="O170" s="18"/>
      <c r="P170" s="18">
        <f t="shared" si="22"/>
        <v>-0.53858742880737775</v>
      </c>
    </row>
    <row r="171" spans="1:16" x14ac:dyDescent="0.15">
      <c r="A171" s="18">
        <v>85</v>
      </c>
      <c r="B171" s="18">
        <v>169</v>
      </c>
      <c r="D171">
        <v>806.60021972656295</v>
      </c>
      <c r="E171">
        <v>630.29541015625</v>
      </c>
      <c r="F171">
        <v>458.24377441406301</v>
      </c>
      <c r="G171">
        <v>458.42288208007801</v>
      </c>
      <c r="I171" s="19">
        <f t="shared" si="18"/>
        <v>348.35644531249994</v>
      </c>
      <c r="J171" s="19">
        <f t="shared" si="19"/>
        <v>171.87252807617199</v>
      </c>
      <c r="K171" s="19">
        <f t="shared" si="20"/>
        <v>228.04567565917955</v>
      </c>
      <c r="L171" s="20">
        <f t="shared" si="21"/>
        <v>1.3268302864441037</v>
      </c>
      <c r="M171" s="20">
        <f t="shared" si="23"/>
        <v>1.8059970107553935</v>
      </c>
      <c r="N171" s="18"/>
      <c r="O171" s="18"/>
      <c r="P171" s="18">
        <f t="shared" si="22"/>
        <v>-1.2078138463636392</v>
      </c>
    </row>
    <row r="172" spans="1:16" x14ac:dyDescent="0.15">
      <c r="A172" s="18">
        <v>85.5</v>
      </c>
      <c r="B172" s="18">
        <v>170</v>
      </c>
      <c r="D172">
        <v>806.48034667968795</v>
      </c>
      <c r="E172">
        <v>630.05456542968795</v>
      </c>
      <c r="F172">
        <v>457.74224853515602</v>
      </c>
      <c r="G172">
        <v>457.63418579101602</v>
      </c>
      <c r="I172" s="19">
        <f t="shared" si="18"/>
        <v>348.73809814453193</v>
      </c>
      <c r="J172" s="19">
        <f t="shared" si="19"/>
        <v>172.42037963867193</v>
      </c>
      <c r="K172" s="19">
        <f t="shared" si="20"/>
        <v>228.04383239746159</v>
      </c>
      <c r="L172" s="20">
        <f t="shared" si="21"/>
        <v>1.322603701925233</v>
      </c>
      <c r="M172" s="20">
        <f t="shared" si="23"/>
        <v>1.8045890540265894</v>
      </c>
      <c r="N172" s="18"/>
      <c r="O172" s="18"/>
      <c r="P172" s="18">
        <f t="shared" si="22"/>
        <v>-1.2848323145116578</v>
      </c>
    </row>
    <row r="173" spans="1:16" x14ac:dyDescent="0.15">
      <c r="A173" s="18">
        <v>86</v>
      </c>
      <c r="B173" s="18">
        <v>171</v>
      </c>
      <c r="D173">
        <v>801.12664794921898</v>
      </c>
      <c r="E173">
        <v>627.44903564453102</v>
      </c>
      <c r="F173">
        <v>458.73468017578102</v>
      </c>
      <c r="G173">
        <v>458.65155029296898</v>
      </c>
      <c r="I173" s="19">
        <f t="shared" si="18"/>
        <v>342.39196777343795</v>
      </c>
      <c r="J173" s="19">
        <f t="shared" si="19"/>
        <v>168.79748535156205</v>
      </c>
      <c r="K173" s="19">
        <f t="shared" si="20"/>
        <v>224.23372802734451</v>
      </c>
      <c r="L173" s="20">
        <f t="shared" si="21"/>
        <v>1.3284186524480677</v>
      </c>
      <c r="M173" s="20">
        <f t="shared" si="23"/>
        <v>1.8132226323394904</v>
      </c>
      <c r="N173" s="18"/>
      <c r="O173" s="18"/>
      <c r="P173" s="18">
        <f t="shared" si="22"/>
        <v>-0.81255574329886282</v>
      </c>
    </row>
    <row r="174" spans="1:16" x14ac:dyDescent="0.15">
      <c r="A174" s="18">
        <v>86.5</v>
      </c>
      <c r="B174" s="18">
        <v>172</v>
      </c>
      <c r="D174">
        <v>804.09362792968795</v>
      </c>
      <c r="E174">
        <v>629.73480224609398</v>
      </c>
      <c r="F174">
        <v>458.12063598632801</v>
      </c>
      <c r="G174">
        <v>457.87713623046898</v>
      </c>
      <c r="I174" s="19">
        <f t="shared" si="18"/>
        <v>345.97299194335994</v>
      </c>
      <c r="J174" s="19">
        <f t="shared" si="19"/>
        <v>171.857666015625</v>
      </c>
      <c r="K174" s="19">
        <f t="shared" si="20"/>
        <v>225.67262573242243</v>
      </c>
      <c r="L174" s="20">
        <f t="shared" si="21"/>
        <v>1.3131368007284858</v>
      </c>
      <c r="M174" s="20">
        <f t="shared" si="23"/>
        <v>1.8007594084099749</v>
      </c>
      <c r="N174" s="18"/>
      <c r="O174" s="18"/>
      <c r="P174" s="18">
        <f t="shared" si="22"/>
        <v>-1.4943227291723038</v>
      </c>
    </row>
    <row r="175" spans="1:16" x14ac:dyDescent="0.15">
      <c r="A175" s="18">
        <v>87</v>
      </c>
      <c r="B175" s="18">
        <v>173</v>
      </c>
      <c r="D175">
        <v>803.83673095703102</v>
      </c>
      <c r="E175">
        <v>628.70745849609398</v>
      </c>
      <c r="F175">
        <v>458.10858154296898</v>
      </c>
      <c r="G175">
        <v>457.97650146484398</v>
      </c>
      <c r="I175" s="19">
        <f t="shared" si="18"/>
        <v>345.72814941406205</v>
      </c>
      <c r="J175" s="19">
        <f t="shared" si="19"/>
        <v>170.73095703125</v>
      </c>
      <c r="K175" s="19">
        <f t="shared" si="20"/>
        <v>226.21647949218703</v>
      </c>
      <c r="L175" s="20">
        <f t="shared" si="21"/>
        <v>1.3249880597271013</v>
      </c>
      <c r="M175" s="20">
        <f t="shared" si="23"/>
        <v>1.815429295198657</v>
      </c>
      <c r="N175" s="18"/>
      <c r="O175" s="18"/>
      <c r="P175" s="18">
        <f t="shared" si="22"/>
        <v>-0.69184621462144891</v>
      </c>
    </row>
    <row r="176" spans="1:16" x14ac:dyDescent="0.15">
      <c r="A176" s="18">
        <v>87.5</v>
      </c>
      <c r="B176" s="18">
        <v>174</v>
      </c>
      <c r="D176">
        <v>802.85198974609398</v>
      </c>
      <c r="E176">
        <v>629.177978515625</v>
      </c>
      <c r="F176">
        <v>458.852783203125</v>
      </c>
      <c r="G176">
        <v>458.9541015625</v>
      </c>
      <c r="I176" s="19">
        <f t="shared" si="18"/>
        <v>343.99920654296898</v>
      </c>
      <c r="J176" s="19">
        <f t="shared" si="19"/>
        <v>170.223876953125</v>
      </c>
      <c r="K176" s="19">
        <f t="shared" si="20"/>
        <v>224.8424926757815</v>
      </c>
      <c r="L176" s="20">
        <f t="shared" si="21"/>
        <v>1.3208634223370261</v>
      </c>
      <c r="M176" s="20">
        <f t="shared" si="23"/>
        <v>1.8141232855986482</v>
      </c>
      <c r="N176" s="18"/>
      <c r="O176" s="18"/>
      <c r="P176" s="18">
        <f t="shared" si="22"/>
        <v>-0.76328794057897997</v>
      </c>
    </row>
    <row r="177" spans="1:16" x14ac:dyDescent="0.15">
      <c r="A177" s="18">
        <v>88</v>
      </c>
      <c r="B177" s="18">
        <v>175</v>
      </c>
      <c r="D177">
        <v>800.50189208984398</v>
      </c>
      <c r="E177">
        <v>627.70764160156295</v>
      </c>
      <c r="F177">
        <v>457.79568481445301</v>
      </c>
      <c r="G177">
        <v>458.00363159179699</v>
      </c>
      <c r="I177" s="19">
        <f t="shared" si="18"/>
        <v>342.70620727539097</v>
      </c>
      <c r="J177" s="19">
        <f t="shared" si="19"/>
        <v>169.70401000976597</v>
      </c>
      <c r="K177" s="19">
        <f t="shared" si="20"/>
        <v>223.9134002685548</v>
      </c>
      <c r="L177" s="20">
        <f t="shared" si="21"/>
        <v>1.3194349400209768</v>
      </c>
      <c r="M177" s="20">
        <f t="shared" si="23"/>
        <v>1.8155134310726653</v>
      </c>
      <c r="N177" s="18"/>
      <c r="O177" s="18"/>
      <c r="P177" s="18">
        <f t="shared" si="22"/>
        <v>-0.68724378899298988</v>
      </c>
    </row>
    <row r="178" spans="1:16" x14ac:dyDescent="0.15">
      <c r="A178" s="18">
        <v>88.5</v>
      </c>
      <c r="B178" s="18">
        <v>176</v>
      </c>
      <c r="D178">
        <v>797.87072753906295</v>
      </c>
      <c r="E178">
        <v>626.75067138671898</v>
      </c>
      <c r="F178">
        <v>458.41952514648398</v>
      </c>
      <c r="G178">
        <v>458.28771972656301</v>
      </c>
      <c r="I178" s="19">
        <f t="shared" si="18"/>
        <v>339.45120239257898</v>
      </c>
      <c r="J178" s="19">
        <f t="shared" si="19"/>
        <v>168.46295166015597</v>
      </c>
      <c r="K178" s="19">
        <f t="shared" si="20"/>
        <v>221.52713623046981</v>
      </c>
      <c r="L178" s="20">
        <f t="shared" si="21"/>
        <v>1.3149902340388846</v>
      </c>
      <c r="M178" s="20">
        <f t="shared" si="23"/>
        <v>1.8138873528806394</v>
      </c>
      <c r="N178" s="18"/>
      <c r="O178" s="18"/>
      <c r="P178" s="18">
        <f t="shared" si="22"/>
        <v>-0.77619400236006286</v>
      </c>
    </row>
    <row r="179" spans="1:16" x14ac:dyDescent="0.15">
      <c r="A179" s="18">
        <v>89</v>
      </c>
      <c r="B179" s="18">
        <v>177</v>
      </c>
      <c r="D179">
        <v>795.96868896484398</v>
      </c>
      <c r="E179">
        <v>626.85900878906295</v>
      </c>
      <c r="F179">
        <v>458.72293090820301</v>
      </c>
      <c r="G179">
        <v>458.74111938476602</v>
      </c>
      <c r="I179" s="19">
        <f t="shared" si="18"/>
        <v>337.24575805664097</v>
      </c>
      <c r="J179" s="19">
        <f t="shared" si="19"/>
        <v>168.11788940429693</v>
      </c>
      <c r="K179" s="19">
        <f t="shared" si="20"/>
        <v>219.56323547363314</v>
      </c>
      <c r="L179" s="20">
        <f t="shared" si="21"/>
        <v>1.3060075655935597</v>
      </c>
      <c r="M179" s="20">
        <f t="shared" si="23"/>
        <v>1.8077233122253809</v>
      </c>
      <c r="N179" s="18"/>
      <c r="O179" s="18"/>
      <c r="P179" s="18">
        <f t="shared" si="22"/>
        <v>-1.1133811894076076</v>
      </c>
    </row>
    <row r="180" spans="1:16" x14ac:dyDescent="0.15">
      <c r="A180" s="18">
        <v>89.5</v>
      </c>
      <c r="B180" s="18">
        <v>178</v>
      </c>
      <c r="D180">
        <v>790.88165283203102</v>
      </c>
      <c r="E180">
        <v>624.50115966796898</v>
      </c>
      <c r="F180">
        <v>457.72375488281301</v>
      </c>
      <c r="G180">
        <v>457.68765258789102</v>
      </c>
      <c r="I180" s="19">
        <f t="shared" si="18"/>
        <v>333.15789794921801</v>
      </c>
      <c r="J180" s="19">
        <f t="shared" si="19"/>
        <v>166.81350708007795</v>
      </c>
      <c r="K180" s="19">
        <f t="shared" si="20"/>
        <v>216.38844299316344</v>
      </c>
      <c r="L180" s="20">
        <f t="shared" si="21"/>
        <v>1.2971877804192875</v>
      </c>
      <c r="M180" s="20">
        <f t="shared" si="23"/>
        <v>1.8017221548411753</v>
      </c>
      <c r="N180" s="18"/>
      <c r="O180" s="18"/>
      <c r="P180" s="18">
        <f t="shared" si="22"/>
        <v>-1.4416582872693198</v>
      </c>
    </row>
    <row r="181" spans="1:16" x14ac:dyDescent="0.15">
      <c r="A181" s="18">
        <v>90</v>
      </c>
      <c r="B181" s="18">
        <v>179</v>
      </c>
      <c r="D181">
        <v>786.78973388671898</v>
      </c>
      <c r="E181">
        <v>623.13458251953102</v>
      </c>
      <c r="F181">
        <v>458.35852050781301</v>
      </c>
      <c r="G181">
        <v>458.652099609375</v>
      </c>
      <c r="I181" s="19">
        <f t="shared" si="18"/>
        <v>328.43121337890597</v>
      </c>
      <c r="J181" s="19">
        <f t="shared" si="19"/>
        <v>164.48248291015602</v>
      </c>
      <c r="K181" s="19">
        <f t="shared" si="20"/>
        <v>213.29347534179675</v>
      </c>
      <c r="L181" s="20">
        <f t="shared" si="21"/>
        <v>1.2967549587532818</v>
      </c>
      <c r="M181" s="20">
        <f t="shared" si="23"/>
        <v>1.804107960965236</v>
      </c>
      <c r="N181" s="18"/>
      <c r="O181" s="18"/>
      <c r="P181" s="18">
        <f t="shared" si="22"/>
        <v>-1.3111492103821414</v>
      </c>
    </row>
    <row r="182" spans="1:16" x14ac:dyDescent="0.15">
      <c r="A182" s="18">
        <v>90.5</v>
      </c>
      <c r="B182" s="18">
        <v>180</v>
      </c>
      <c r="D182">
        <v>787.19250488281295</v>
      </c>
      <c r="E182">
        <v>623.65118408203102</v>
      </c>
      <c r="F182">
        <v>458.177734375</v>
      </c>
      <c r="G182">
        <v>458.13742065429699</v>
      </c>
      <c r="I182" s="19">
        <f t="shared" si="18"/>
        <v>329.01477050781295</v>
      </c>
      <c r="J182" s="19">
        <f t="shared" si="19"/>
        <v>165.51376342773403</v>
      </c>
      <c r="K182" s="19">
        <f t="shared" si="20"/>
        <v>213.15513610839912</v>
      </c>
      <c r="L182" s="20">
        <f t="shared" si="21"/>
        <v>1.2878393415389051</v>
      </c>
      <c r="M182" s="20">
        <f t="shared" si="23"/>
        <v>1.7980109715409256</v>
      </c>
      <c r="N182" s="18"/>
      <c r="O182" s="18"/>
      <c r="P182" s="18">
        <f t="shared" si="22"/>
        <v>-1.6446685410322421</v>
      </c>
    </row>
    <row r="183" spans="1:16" x14ac:dyDescent="0.15">
      <c r="A183" s="18">
        <v>91</v>
      </c>
      <c r="B183" s="18">
        <v>181</v>
      </c>
      <c r="D183">
        <v>783.188720703125</v>
      </c>
      <c r="E183">
        <v>622.32745361328102</v>
      </c>
      <c r="F183">
        <v>458.18051147460898</v>
      </c>
      <c r="G183">
        <v>458.29861450195301</v>
      </c>
      <c r="I183" s="19">
        <f t="shared" si="18"/>
        <v>325.00820922851602</v>
      </c>
      <c r="J183" s="19">
        <f t="shared" si="19"/>
        <v>164.02883911132801</v>
      </c>
      <c r="K183" s="19">
        <f t="shared" si="20"/>
        <v>210.18802185058644</v>
      </c>
      <c r="L183" s="20">
        <f t="shared" si="21"/>
        <v>1.28140894606911</v>
      </c>
      <c r="M183" s="20">
        <f t="shared" si="23"/>
        <v>1.7943992038611969</v>
      </c>
      <c r="N183" s="18"/>
      <c r="O183" s="18"/>
      <c r="P183" s="18">
        <f t="shared" si="22"/>
        <v>-1.8422405319239661</v>
      </c>
    </row>
    <row r="184" spans="1:16" x14ac:dyDescent="0.15">
      <c r="A184" s="18">
        <v>91.5</v>
      </c>
      <c r="B184" s="18">
        <v>182</v>
      </c>
      <c r="D184">
        <v>783.03356933593795</v>
      </c>
      <c r="E184">
        <v>622.05267333984398</v>
      </c>
      <c r="F184">
        <v>458.28268432617199</v>
      </c>
      <c r="G184">
        <v>458.55499267578102</v>
      </c>
      <c r="I184" s="19">
        <f t="shared" si="18"/>
        <v>324.75088500976597</v>
      </c>
      <c r="J184" s="19">
        <f t="shared" si="19"/>
        <v>163.49768066406295</v>
      </c>
      <c r="K184" s="19">
        <f t="shared" si="20"/>
        <v>210.30250854492192</v>
      </c>
      <c r="L184" s="20">
        <f t="shared" si="21"/>
        <v>1.286272121358274</v>
      </c>
      <c r="M184" s="20">
        <f t="shared" si="23"/>
        <v>1.8020810069404272</v>
      </c>
      <c r="N184" s="18"/>
      <c r="O184" s="18"/>
      <c r="P184" s="18">
        <f t="shared" si="22"/>
        <v>-1.422028252900609</v>
      </c>
    </row>
    <row r="185" spans="1:16" x14ac:dyDescent="0.15">
      <c r="A185" s="18">
        <v>92</v>
      </c>
      <c r="B185" s="18">
        <v>183</v>
      </c>
      <c r="D185">
        <v>781.92901611328102</v>
      </c>
      <c r="E185">
        <v>621.76239013671898</v>
      </c>
      <c r="F185">
        <v>457.93673706054699</v>
      </c>
      <c r="G185">
        <v>457.57794189453102</v>
      </c>
      <c r="I185" s="19">
        <f t="shared" si="18"/>
        <v>323.99227905273403</v>
      </c>
      <c r="J185" s="19">
        <f t="shared" si="19"/>
        <v>164.18444824218795</v>
      </c>
      <c r="K185" s="19">
        <f t="shared" si="20"/>
        <v>209.06316528320247</v>
      </c>
      <c r="L185" s="20">
        <f t="shared" si="21"/>
        <v>1.2733432887310621</v>
      </c>
      <c r="M185" s="20">
        <f t="shared" si="23"/>
        <v>1.7919708021032816</v>
      </c>
      <c r="N185" s="18"/>
      <c r="O185" s="18"/>
      <c r="P185" s="18">
        <f t="shared" si="22"/>
        <v>-1.9750796878555896</v>
      </c>
    </row>
    <row r="186" spans="1:16" x14ac:dyDescent="0.15">
      <c r="A186" s="18">
        <v>92.5</v>
      </c>
      <c r="B186" s="18">
        <v>184</v>
      </c>
      <c r="D186">
        <v>783.30029296875</v>
      </c>
      <c r="E186">
        <v>622.74200439453102</v>
      </c>
      <c r="F186">
        <v>458.99636840820301</v>
      </c>
      <c r="G186">
        <v>458.579345703125</v>
      </c>
      <c r="I186" s="19">
        <f t="shared" si="18"/>
        <v>324.30392456054699</v>
      </c>
      <c r="J186" s="19">
        <f t="shared" si="19"/>
        <v>164.16265869140602</v>
      </c>
      <c r="K186" s="19">
        <f t="shared" si="20"/>
        <v>209.39006347656277</v>
      </c>
      <c r="L186" s="20">
        <f t="shared" si="21"/>
        <v>1.2755036081023488</v>
      </c>
      <c r="M186" s="20">
        <f t="shared" si="23"/>
        <v>1.7969497492646349</v>
      </c>
      <c r="N186" s="18"/>
      <c r="O186" s="18"/>
      <c r="P186" s="18">
        <f t="shared" si="22"/>
        <v>-1.7027198379310358</v>
      </c>
    </row>
    <row r="187" spans="1:16" x14ac:dyDescent="0.15">
      <c r="A187" s="18">
        <v>93</v>
      </c>
      <c r="B187" s="18">
        <v>185</v>
      </c>
      <c r="D187">
        <v>779.26843261718795</v>
      </c>
      <c r="E187">
        <v>621.14514160156295</v>
      </c>
      <c r="F187">
        <v>457.53961181640602</v>
      </c>
      <c r="G187">
        <v>457.70779418945301</v>
      </c>
      <c r="I187" s="19">
        <f t="shared" si="18"/>
        <v>321.72882080078193</v>
      </c>
      <c r="J187" s="19">
        <f t="shared" si="19"/>
        <v>163.43734741210994</v>
      </c>
      <c r="K187" s="19">
        <f t="shared" si="20"/>
        <v>207.32267761230497</v>
      </c>
      <c r="L187" s="20">
        <f t="shared" si="21"/>
        <v>1.2685146993333014</v>
      </c>
      <c r="M187" s="20">
        <f t="shared" si="23"/>
        <v>1.7927794682856539</v>
      </c>
      <c r="N187" s="18"/>
      <c r="O187" s="18"/>
      <c r="P187" s="18">
        <f t="shared" si="22"/>
        <v>-1.9308437895959027</v>
      </c>
    </row>
    <row r="188" spans="1:16" x14ac:dyDescent="0.15">
      <c r="A188" s="18">
        <v>93.5</v>
      </c>
      <c r="B188" s="18">
        <v>186</v>
      </c>
      <c r="D188">
        <v>779.2587890625</v>
      </c>
      <c r="E188">
        <v>621.26312255859398</v>
      </c>
      <c r="F188">
        <v>458.25271606445301</v>
      </c>
      <c r="G188">
        <v>458.43380737304699</v>
      </c>
      <c r="I188" s="19">
        <f t="shared" si="18"/>
        <v>321.00607299804699</v>
      </c>
      <c r="J188" s="19">
        <f t="shared" si="19"/>
        <v>162.82931518554699</v>
      </c>
      <c r="K188" s="19">
        <f t="shared" si="20"/>
        <v>207.02555236816409</v>
      </c>
      <c r="L188" s="20">
        <f t="shared" si="21"/>
        <v>1.2714267828999628</v>
      </c>
      <c r="M188" s="20">
        <f t="shared" si="23"/>
        <v>1.7985101796423817</v>
      </c>
      <c r="N188" s="18"/>
      <c r="O188" s="18"/>
      <c r="P188" s="18">
        <f t="shared" si="22"/>
        <v>-1.6173607108449566</v>
      </c>
    </row>
    <row r="189" spans="1:16" x14ac:dyDescent="0.15">
      <c r="A189" s="18">
        <v>94</v>
      </c>
      <c r="B189" s="18">
        <v>187</v>
      </c>
      <c r="D189">
        <v>785.52056884765602</v>
      </c>
      <c r="E189">
        <v>623.53680419921898</v>
      </c>
      <c r="F189">
        <v>458.87713623046898</v>
      </c>
      <c r="G189">
        <v>458.99578857421898</v>
      </c>
      <c r="I189" s="19">
        <f t="shared" si="18"/>
        <v>326.64343261718705</v>
      </c>
      <c r="J189" s="19">
        <f t="shared" si="19"/>
        <v>164.541015625</v>
      </c>
      <c r="K189" s="19">
        <f t="shared" si="20"/>
        <v>211.46472167968705</v>
      </c>
      <c r="L189" s="20">
        <f t="shared" si="21"/>
        <v>1.2851793875007391</v>
      </c>
      <c r="M189" s="20">
        <f t="shared" si="23"/>
        <v>1.8150814120332246</v>
      </c>
      <c r="N189" s="18"/>
      <c r="O189" s="18"/>
      <c r="P189" s="18">
        <f t="shared" si="22"/>
        <v>-0.7108762231067578</v>
      </c>
    </row>
    <row r="190" spans="1:16" x14ac:dyDescent="0.15">
      <c r="A190" s="18">
        <v>94.5</v>
      </c>
      <c r="B190" s="18">
        <v>188</v>
      </c>
      <c r="D190">
        <v>783.50262451171898</v>
      </c>
      <c r="E190">
        <v>624.04833984375</v>
      </c>
      <c r="F190">
        <v>457.49203491210898</v>
      </c>
      <c r="G190">
        <v>457.39349365234398</v>
      </c>
      <c r="I190" s="19">
        <f t="shared" si="18"/>
        <v>326.01058959961</v>
      </c>
      <c r="J190" s="19">
        <f t="shared" si="19"/>
        <v>166.65484619140602</v>
      </c>
      <c r="K190" s="19">
        <f t="shared" si="20"/>
        <v>209.35219726562579</v>
      </c>
      <c r="L190" s="20">
        <f t="shared" si="21"/>
        <v>1.2562022770413834</v>
      </c>
      <c r="M190" s="20">
        <f t="shared" si="23"/>
        <v>1.788922929363935</v>
      </c>
      <c r="N190" s="18"/>
      <c r="O190" s="18"/>
      <c r="P190" s="18">
        <f t="shared" si="22"/>
        <v>-2.1418053298388942</v>
      </c>
    </row>
    <row r="191" spans="1:16" x14ac:dyDescent="0.15">
      <c r="A191" s="18">
        <v>95</v>
      </c>
      <c r="B191" s="18">
        <v>189</v>
      </c>
      <c r="D191">
        <v>777.22930908203102</v>
      </c>
      <c r="E191">
        <v>620.53210449218795</v>
      </c>
      <c r="F191">
        <v>458.63644409179699</v>
      </c>
      <c r="G191">
        <v>458.48306274414102</v>
      </c>
      <c r="I191" s="19">
        <f t="shared" si="18"/>
        <v>318.59286499023403</v>
      </c>
      <c r="J191" s="19">
        <f t="shared" si="19"/>
        <v>162.04904174804693</v>
      </c>
      <c r="K191" s="19">
        <f t="shared" si="20"/>
        <v>205.15853576660118</v>
      </c>
      <c r="L191" s="20">
        <f t="shared" si="21"/>
        <v>1.2660274541183691</v>
      </c>
      <c r="M191" s="20">
        <f t="shared" si="23"/>
        <v>1.8015667342309873</v>
      </c>
      <c r="N191" s="18"/>
      <c r="O191" s="18"/>
      <c r="P191" s="18">
        <f t="shared" si="22"/>
        <v>-1.4501601517587712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topLeftCell="A7" zoomScale="75" zoomScaleNormal="75" zoomScalePageLayoutView="75" workbookViewId="0">
      <selection activeCell="E37" sqref="E37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41</v>
      </c>
      <c r="E1" t="s">
        <v>19</v>
      </c>
      <c r="F1" t="s">
        <v>42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791.88629150390602</v>
      </c>
      <c r="E2">
        <v>597.177978515625</v>
      </c>
      <c r="F2">
        <v>462.64801025390602</v>
      </c>
      <c r="G2">
        <v>461.87463378906301</v>
      </c>
      <c r="I2" s="19">
        <f t="shared" ref="I2:J65" si="0">D2-F2</f>
        <v>329.23828125</v>
      </c>
      <c r="J2" s="19">
        <f t="shared" si="0"/>
        <v>135.30334472656199</v>
      </c>
      <c r="K2" s="19">
        <f t="shared" ref="K2:K65" si="1">I2-0.7*J2</f>
        <v>234.52593994140662</v>
      </c>
      <c r="L2" s="20">
        <f t="shared" ref="L2:L65" si="2">K2/J2</f>
        <v>1.7333343858968611</v>
      </c>
      <c r="M2" s="20"/>
      <c r="N2" s="18">
        <f>LINEST(V64:V104,U64:U104)</f>
        <v>-5.4959341118037616E-3</v>
      </c>
      <c r="O2" s="21">
        <f>AVERAGE(M38:M45)</f>
        <v>1.7610547795209843</v>
      </c>
    </row>
    <row r="3" spans="1:16" x14ac:dyDescent="0.15">
      <c r="A3" s="18">
        <v>1</v>
      </c>
      <c r="B3" s="18">
        <v>1</v>
      </c>
      <c r="C3" s="18" t="s">
        <v>7</v>
      </c>
      <c r="D3">
        <v>792.003662109375</v>
      </c>
      <c r="E3">
        <v>596.21252441406295</v>
      </c>
      <c r="F3">
        <v>463.22195434570301</v>
      </c>
      <c r="G3">
        <v>462.12097167968801</v>
      </c>
      <c r="I3" s="19">
        <f t="shared" si="0"/>
        <v>328.78170776367199</v>
      </c>
      <c r="J3" s="19">
        <f t="shared" si="0"/>
        <v>134.09155273437494</v>
      </c>
      <c r="K3" s="19">
        <f t="shared" si="1"/>
        <v>234.91762084960953</v>
      </c>
      <c r="L3" s="20">
        <f t="shared" si="2"/>
        <v>1.7519196105884707</v>
      </c>
      <c r="M3" s="20"/>
    </row>
    <row r="4" spans="1:16" ht="15" x14ac:dyDescent="0.15">
      <c r="A4" s="18">
        <v>1.5</v>
      </c>
      <c r="B4" s="18">
        <v>2</v>
      </c>
      <c r="D4">
        <v>787.03778076171898</v>
      </c>
      <c r="E4">
        <v>592.51672363281295</v>
      </c>
      <c r="F4">
        <v>462.08251953125</v>
      </c>
      <c r="G4">
        <v>460.88839721679699</v>
      </c>
      <c r="I4" s="19">
        <f t="shared" si="0"/>
        <v>324.95526123046898</v>
      </c>
      <c r="J4" s="19">
        <f t="shared" si="0"/>
        <v>131.62832641601597</v>
      </c>
      <c r="K4" s="19">
        <f t="shared" si="1"/>
        <v>232.8154327392578</v>
      </c>
      <c r="L4" s="20">
        <f t="shared" si="2"/>
        <v>1.7687335171567586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786.17584228515602</v>
      </c>
      <c r="E5">
        <v>592.14434814453102</v>
      </c>
      <c r="F5">
        <v>463.04281616210898</v>
      </c>
      <c r="G5">
        <v>461.92404174804699</v>
      </c>
      <c r="I5" s="19">
        <f t="shared" si="0"/>
        <v>323.13302612304705</v>
      </c>
      <c r="J5" s="19">
        <f t="shared" si="0"/>
        <v>130.22030639648403</v>
      </c>
      <c r="K5" s="19">
        <f t="shared" si="1"/>
        <v>231.97881164550824</v>
      </c>
      <c r="L5" s="20">
        <f t="shared" si="2"/>
        <v>1.7814334650634158</v>
      </c>
      <c r="M5" s="20"/>
      <c r="N5" s="18">
        <f>RSQ(V64:V104,U64:U104)</f>
        <v>0.98017150921423735</v>
      </c>
    </row>
    <row r="6" spans="1:16" x14ac:dyDescent="0.15">
      <c r="A6" s="18">
        <v>2.5</v>
      </c>
      <c r="B6" s="18">
        <v>4</v>
      </c>
      <c r="C6" s="18" t="s">
        <v>5</v>
      </c>
      <c r="D6">
        <v>685.13336181640602</v>
      </c>
      <c r="E6">
        <v>552.89837646484398</v>
      </c>
      <c r="F6">
        <v>462.34478759765602</v>
      </c>
      <c r="G6">
        <v>461.66708374023398</v>
      </c>
      <c r="I6" s="19">
        <f t="shared" si="0"/>
        <v>222.78857421875</v>
      </c>
      <c r="J6" s="19">
        <f t="shared" si="0"/>
        <v>91.23129272461</v>
      </c>
      <c r="K6" s="19">
        <f t="shared" si="1"/>
        <v>158.926669311523</v>
      </c>
      <c r="L6" s="20">
        <f t="shared" si="2"/>
        <v>1.7420192629655888</v>
      </c>
      <c r="M6" s="20">
        <f t="shared" ref="M6:M22" si="3">L6+ABS($N$2)*A6</f>
        <v>1.7557590982450983</v>
      </c>
      <c r="P6" s="18">
        <f t="shared" ref="P6:P69" si="4">(M6-$O$2)/$O$2*100</f>
        <v>-0.30071076365531507</v>
      </c>
    </row>
    <row r="7" spans="1:16" x14ac:dyDescent="0.15">
      <c r="A7" s="18">
        <v>3</v>
      </c>
      <c r="B7" s="18">
        <v>5</v>
      </c>
      <c r="C7" s="18" t="s">
        <v>8</v>
      </c>
      <c r="D7">
        <v>617.28454589843795</v>
      </c>
      <c r="E7">
        <v>525.11022949218795</v>
      </c>
      <c r="F7">
        <v>462.29946899414102</v>
      </c>
      <c r="G7">
        <v>461.30007934570301</v>
      </c>
      <c r="I7" s="19">
        <f t="shared" si="0"/>
        <v>154.98507690429693</v>
      </c>
      <c r="J7" s="19">
        <f t="shared" si="0"/>
        <v>63.810150146484943</v>
      </c>
      <c r="K7" s="19">
        <f t="shared" si="1"/>
        <v>110.31797180175747</v>
      </c>
      <c r="L7" s="20">
        <f t="shared" si="2"/>
        <v>1.7288467673012435</v>
      </c>
      <c r="M7" s="20">
        <f t="shared" si="3"/>
        <v>1.7453345696366549</v>
      </c>
      <c r="P7" s="18">
        <f t="shared" si="4"/>
        <v>-0.89265876718527759</v>
      </c>
    </row>
    <row r="8" spans="1:16" x14ac:dyDescent="0.15">
      <c r="A8" s="18">
        <v>3.5</v>
      </c>
      <c r="B8" s="18">
        <v>6</v>
      </c>
      <c r="D8">
        <v>608.65826416015602</v>
      </c>
      <c r="E8">
        <v>523.01379394531295</v>
      </c>
      <c r="F8">
        <v>463.01156616210898</v>
      </c>
      <c r="G8">
        <v>462.59393310546898</v>
      </c>
      <c r="I8" s="19">
        <f t="shared" si="0"/>
        <v>145.64669799804705</v>
      </c>
      <c r="J8" s="19">
        <f t="shared" si="0"/>
        <v>60.419860839843977</v>
      </c>
      <c r="K8" s="19">
        <f t="shared" si="1"/>
        <v>103.35279541015626</v>
      </c>
      <c r="L8" s="20">
        <f t="shared" si="2"/>
        <v>1.7105765219174436</v>
      </c>
      <c r="M8" s="20">
        <f t="shared" si="3"/>
        <v>1.7298122913087568</v>
      </c>
      <c r="P8" s="18">
        <f t="shared" si="4"/>
        <v>-1.7740781590408923</v>
      </c>
    </row>
    <row r="9" spans="1:16" x14ac:dyDescent="0.15">
      <c r="A9" s="18">
        <v>4</v>
      </c>
      <c r="B9" s="18">
        <v>7</v>
      </c>
      <c r="D9">
        <v>561.888671875</v>
      </c>
      <c r="E9">
        <v>505.54757690429699</v>
      </c>
      <c r="F9">
        <v>462.324462890625</v>
      </c>
      <c r="G9">
        <v>461.46420288085898</v>
      </c>
      <c r="I9" s="19">
        <f t="shared" si="0"/>
        <v>99.564208984375</v>
      </c>
      <c r="J9" s="19">
        <f t="shared" si="0"/>
        <v>44.083374023438012</v>
      </c>
      <c r="K9" s="19">
        <f t="shared" si="1"/>
        <v>68.705847167968386</v>
      </c>
      <c r="L9" s="20">
        <f t="shared" si="2"/>
        <v>1.5585432986921379</v>
      </c>
      <c r="M9" s="20">
        <f t="shared" si="3"/>
        <v>1.580527035139353</v>
      </c>
      <c r="P9" s="18">
        <f t="shared" si="4"/>
        <v>-10.251114643392057</v>
      </c>
    </row>
    <row r="10" spans="1:16" x14ac:dyDescent="0.15">
      <c r="A10" s="18">
        <v>4.5</v>
      </c>
      <c r="B10" s="18">
        <v>8</v>
      </c>
      <c r="D10">
        <v>564.0185546875</v>
      </c>
      <c r="E10">
        <v>507.54476928710898</v>
      </c>
      <c r="F10">
        <v>463.06564331054699</v>
      </c>
      <c r="G10">
        <v>461.702392578125</v>
      </c>
      <c r="I10" s="19">
        <f t="shared" si="0"/>
        <v>100.95291137695301</v>
      </c>
      <c r="J10" s="19">
        <f t="shared" si="0"/>
        <v>45.842376708983977</v>
      </c>
      <c r="K10" s="19">
        <f t="shared" si="1"/>
        <v>68.86324768066423</v>
      </c>
      <c r="L10" s="20">
        <f t="shared" si="2"/>
        <v>1.5021744644223198</v>
      </c>
      <c r="M10" s="20">
        <f t="shared" si="3"/>
        <v>1.5269061679254368</v>
      </c>
      <c r="P10" s="18">
        <f t="shared" si="4"/>
        <v>-13.29593004819743</v>
      </c>
    </row>
    <row r="11" spans="1:16" x14ac:dyDescent="0.15">
      <c r="A11" s="18">
        <v>5</v>
      </c>
      <c r="B11" s="18">
        <v>9</v>
      </c>
      <c r="D11">
        <v>573.13287353515602</v>
      </c>
      <c r="E11">
        <v>511.08026123046898</v>
      </c>
      <c r="F11">
        <v>462.75555419921898</v>
      </c>
      <c r="G11">
        <v>461.73834228515602</v>
      </c>
      <c r="I11" s="19">
        <f t="shared" si="0"/>
        <v>110.37731933593705</v>
      </c>
      <c r="J11" s="19">
        <f t="shared" si="0"/>
        <v>49.341918945312955</v>
      </c>
      <c r="K11" s="19">
        <f t="shared" si="1"/>
        <v>75.837976074217977</v>
      </c>
      <c r="L11" s="20">
        <f t="shared" si="2"/>
        <v>1.5369887855044988</v>
      </c>
      <c r="M11" s="20">
        <f t="shared" si="3"/>
        <v>1.5644684560635176</v>
      </c>
      <c r="P11" s="18">
        <f t="shared" si="4"/>
        <v>-11.162987417741723</v>
      </c>
    </row>
    <row r="12" spans="1:16" x14ac:dyDescent="0.15">
      <c r="A12" s="18">
        <v>5.5</v>
      </c>
      <c r="B12" s="18">
        <v>10</v>
      </c>
      <c r="D12">
        <v>756.87225341796898</v>
      </c>
      <c r="E12">
        <v>579.67724609375</v>
      </c>
      <c r="F12">
        <v>462.13409423828102</v>
      </c>
      <c r="G12">
        <v>461.36260986328102</v>
      </c>
      <c r="I12" s="19">
        <f t="shared" si="0"/>
        <v>294.73815917968795</v>
      </c>
      <c r="J12" s="19">
        <f t="shared" si="0"/>
        <v>118.31463623046898</v>
      </c>
      <c r="K12" s="19">
        <f t="shared" si="1"/>
        <v>211.91791381835969</v>
      </c>
      <c r="L12" s="20">
        <f t="shared" si="2"/>
        <v>1.7911386162364376</v>
      </c>
      <c r="M12" s="20">
        <f t="shared" si="3"/>
        <v>1.8213662538513582</v>
      </c>
      <c r="P12" s="18">
        <f t="shared" si="4"/>
        <v>3.4247358476139445</v>
      </c>
    </row>
    <row r="13" spans="1:16" x14ac:dyDescent="0.15">
      <c r="A13" s="18">
        <v>6</v>
      </c>
      <c r="B13" s="18">
        <v>11</v>
      </c>
      <c r="D13">
        <v>751.95941162109398</v>
      </c>
      <c r="E13">
        <v>579.031494140625</v>
      </c>
      <c r="F13">
        <v>462.63519287109398</v>
      </c>
      <c r="G13">
        <v>461.63488769531301</v>
      </c>
      <c r="I13" s="19">
        <f t="shared" si="0"/>
        <v>289.32421875</v>
      </c>
      <c r="J13" s="19">
        <f t="shared" si="0"/>
        <v>117.39660644531199</v>
      </c>
      <c r="K13" s="19">
        <f t="shared" si="1"/>
        <v>207.14659423828161</v>
      </c>
      <c r="L13" s="20">
        <f t="shared" si="2"/>
        <v>1.7645024035237231</v>
      </c>
      <c r="M13" s="20">
        <f t="shared" si="3"/>
        <v>1.7974780081945456</v>
      </c>
      <c r="P13" s="18">
        <f t="shared" si="4"/>
        <v>2.0682621061605246</v>
      </c>
    </row>
    <row r="14" spans="1:16" x14ac:dyDescent="0.15">
      <c r="A14" s="18">
        <v>6.5</v>
      </c>
      <c r="B14" s="18">
        <v>12</v>
      </c>
      <c r="D14">
        <v>757.67419433593795</v>
      </c>
      <c r="E14">
        <v>582.71887207031295</v>
      </c>
      <c r="F14">
        <v>463.51422119140602</v>
      </c>
      <c r="G14">
        <v>462.43045043945301</v>
      </c>
      <c r="I14" s="19">
        <f t="shared" si="0"/>
        <v>294.15997314453193</v>
      </c>
      <c r="J14" s="19">
        <f t="shared" si="0"/>
        <v>120.28842163085994</v>
      </c>
      <c r="K14" s="19">
        <f t="shared" si="1"/>
        <v>209.95807800292999</v>
      </c>
      <c r="L14" s="20">
        <f t="shared" si="2"/>
        <v>1.7454554241907629</v>
      </c>
      <c r="M14" s="20">
        <f t="shared" si="3"/>
        <v>1.7811789959174873</v>
      </c>
      <c r="P14" s="18">
        <f t="shared" si="4"/>
        <v>1.142736536678141</v>
      </c>
    </row>
    <row r="15" spans="1:16" x14ac:dyDescent="0.15">
      <c r="A15" s="18">
        <v>7</v>
      </c>
      <c r="B15" s="18">
        <v>13</v>
      </c>
      <c r="D15">
        <v>758.95556640625</v>
      </c>
      <c r="E15">
        <v>582.82678222656295</v>
      </c>
      <c r="F15">
        <v>463.14630126953102</v>
      </c>
      <c r="G15">
        <v>462.15786743164102</v>
      </c>
      <c r="I15" s="19">
        <f t="shared" si="0"/>
        <v>295.80926513671898</v>
      </c>
      <c r="J15" s="19">
        <f t="shared" si="0"/>
        <v>120.66891479492193</v>
      </c>
      <c r="K15" s="19">
        <f t="shared" si="1"/>
        <v>211.34102478027364</v>
      </c>
      <c r="L15" s="20">
        <f t="shared" si="2"/>
        <v>1.7514123263596917</v>
      </c>
      <c r="M15" s="20">
        <f t="shared" si="3"/>
        <v>1.7898838651423181</v>
      </c>
      <c r="P15" s="18">
        <f t="shared" si="4"/>
        <v>1.6370351426078553</v>
      </c>
    </row>
    <row r="16" spans="1:16" x14ac:dyDescent="0.15">
      <c r="A16" s="18">
        <v>7.5</v>
      </c>
      <c r="B16" s="18">
        <v>14</v>
      </c>
      <c r="D16">
        <v>759.09362792968795</v>
      </c>
      <c r="E16">
        <v>583.25048828125</v>
      </c>
      <c r="F16">
        <v>462.58016967773398</v>
      </c>
      <c r="G16">
        <v>461.37918090820301</v>
      </c>
      <c r="I16" s="19">
        <f t="shared" si="0"/>
        <v>296.51345825195398</v>
      </c>
      <c r="J16" s="19">
        <f t="shared" si="0"/>
        <v>121.87130737304699</v>
      </c>
      <c r="K16" s="19">
        <f t="shared" si="1"/>
        <v>211.20354309082109</v>
      </c>
      <c r="L16" s="20">
        <f t="shared" si="2"/>
        <v>1.7330046558401881</v>
      </c>
      <c r="M16" s="20">
        <f t="shared" si="3"/>
        <v>1.7742241616787164</v>
      </c>
      <c r="P16" s="18">
        <f t="shared" si="4"/>
        <v>0.74781218113579917</v>
      </c>
    </row>
    <row r="17" spans="1:16" x14ac:dyDescent="0.15">
      <c r="A17" s="18">
        <v>8</v>
      </c>
      <c r="B17" s="18">
        <v>15</v>
      </c>
      <c r="D17">
        <v>759.69732666015602</v>
      </c>
      <c r="E17">
        <v>584.16613769531295</v>
      </c>
      <c r="F17">
        <v>462.16912841796898</v>
      </c>
      <c r="G17">
        <v>461.09313964843801</v>
      </c>
      <c r="I17" s="19">
        <f t="shared" si="0"/>
        <v>297.52819824218705</v>
      </c>
      <c r="J17" s="19">
        <f t="shared" si="0"/>
        <v>123.07299804687494</v>
      </c>
      <c r="K17" s="19">
        <f t="shared" si="1"/>
        <v>211.3770996093746</v>
      </c>
      <c r="L17" s="20">
        <f t="shared" si="2"/>
        <v>1.7174937066932194</v>
      </c>
      <c r="M17" s="20">
        <f t="shared" si="3"/>
        <v>1.7614611795876496</v>
      </c>
      <c r="P17" s="18">
        <f t="shared" si="4"/>
        <v>2.3077082632023557E-2</v>
      </c>
    </row>
    <row r="18" spans="1:16" x14ac:dyDescent="0.15">
      <c r="A18" s="18">
        <v>8.5</v>
      </c>
      <c r="B18" s="18">
        <v>16</v>
      </c>
      <c r="D18">
        <v>763.63519287109398</v>
      </c>
      <c r="E18">
        <v>586.692138671875</v>
      </c>
      <c r="F18">
        <v>462.75491333007801</v>
      </c>
      <c r="G18">
        <v>461.93435668945301</v>
      </c>
      <c r="I18" s="19">
        <f t="shared" si="0"/>
        <v>300.88027954101597</v>
      </c>
      <c r="J18" s="19">
        <f t="shared" si="0"/>
        <v>124.75778198242199</v>
      </c>
      <c r="K18" s="19">
        <f t="shared" si="1"/>
        <v>213.54983215332058</v>
      </c>
      <c r="L18" s="20">
        <f t="shared" si="2"/>
        <v>1.7117155239535209</v>
      </c>
      <c r="M18" s="20">
        <f t="shared" si="3"/>
        <v>1.7584309639038529</v>
      </c>
      <c r="P18" s="18">
        <f t="shared" si="4"/>
        <v>-0.14899114142520437</v>
      </c>
    </row>
    <row r="19" spans="1:16" x14ac:dyDescent="0.15">
      <c r="A19" s="18">
        <v>9</v>
      </c>
      <c r="B19" s="18">
        <v>17</v>
      </c>
      <c r="D19">
        <v>760.70745849609398</v>
      </c>
      <c r="E19">
        <v>586.87420654296898</v>
      </c>
      <c r="F19">
        <v>463.22601318359398</v>
      </c>
      <c r="G19">
        <v>462.44387817382801</v>
      </c>
      <c r="I19" s="19">
        <f t="shared" si="0"/>
        <v>297.4814453125</v>
      </c>
      <c r="J19" s="19">
        <f t="shared" si="0"/>
        <v>124.43032836914097</v>
      </c>
      <c r="K19" s="19">
        <f t="shared" si="1"/>
        <v>210.38021545410135</v>
      </c>
      <c r="L19" s="20">
        <f t="shared" si="2"/>
        <v>1.6907470888445888</v>
      </c>
      <c r="M19" s="20">
        <f t="shared" si="3"/>
        <v>1.7402104958508227</v>
      </c>
      <c r="P19" s="18">
        <f t="shared" si="4"/>
        <v>-1.1836249452632823</v>
      </c>
    </row>
    <row r="20" spans="1:16" x14ac:dyDescent="0.15">
      <c r="A20" s="18">
        <v>9.5</v>
      </c>
      <c r="B20" s="18">
        <v>18</v>
      </c>
      <c r="D20">
        <v>751.99847412109398</v>
      </c>
      <c r="E20">
        <v>583.54132080078102</v>
      </c>
      <c r="F20">
        <v>462.43856811523398</v>
      </c>
      <c r="G20">
        <v>461.88714599609398</v>
      </c>
      <c r="I20" s="19">
        <f t="shared" si="0"/>
        <v>289.55990600586</v>
      </c>
      <c r="J20" s="19">
        <f t="shared" si="0"/>
        <v>121.65417480468705</v>
      </c>
      <c r="K20" s="19">
        <f t="shared" si="1"/>
        <v>204.40198364257907</v>
      </c>
      <c r="L20" s="20">
        <f t="shared" si="2"/>
        <v>1.6801888136658008</v>
      </c>
      <c r="M20" s="20">
        <f t="shared" si="3"/>
        <v>1.7324001877279365</v>
      </c>
      <c r="P20" s="18">
        <f t="shared" si="4"/>
        <v>-1.6271266587653821</v>
      </c>
    </row>
    <row r="21" spans="1:16" x14ac:dyDescent="0.15">
      <c r="A21" s="18">
        <v>10</v>
      </c>
      <c r="B21" s="18">
        <v>19</v>
      </c>
      <c r="D21">
        <v>748.48284912109398</v>
      </c>
      <c r="E21">
        <v>582.71496582031295</v>
      </c>
      <c r="F21">
        <v>461.9052734375</v>
      </c>
      <c r="G21">
        <v>461.190673828125</v>
      </c>
      <c r="I21" s="19">
        <f t="shared" si="0"/>
        <v>286.57757568359398</v>
      </c>
      <c r="J21" s="19">
        <f t="shared" si="0"/>
        <v>121.52429199218795</v>
      </c>
      <c r="K21" s="19">
        <f t="shared" si="1"/>
        <v>201.5105712890624</v>
      </c>
      <c r="L21" s="20">
        <f t="shared" si="2"/>
        <v>1.6581916914357853</v>
      </c>
      <c r="M21" s="20">
        <f t="shared" si="3"/>
        <v>1.7131510325538228</v>
      </c>
      <c r="P21" s="18">
        <f t="shared" si="4"/>
        <v>-2.7201735871153052</v>
      </c>
    </row>
    <row r="22" spans="1:16" x14ac:dyDescent="0.15">
      <c r="A22" s="18">
        <v>10.5</v>
      </c>
      <c r="B22" s="18">
        <v>20</v>
      </c>
      <c r="D22">
        <v>756.26019287109398</v>
      </c>
      <c r="E22">
        <v>584.85028076171898</v>
      </c>
      <c r="F22">
        <v>462.81307983398398</v>
      </c>
      <c r="G22">
        <v>461.85433959960898</v>
      </c>
      <c r="I22" s="19">
        <f t="shared" si="0"/>
        <v>293.44711303711</v>
      </c>
      <c r="J22" s="19">
        <f t="shared" si="0"/>
        <v>122.99594116211</v>
      </c>
      <c r="K22" s="19">
        <f t="shared" si="1"/>
        <v>207.34995422363301</v>
      </c>
      <c r="L22" s="20">
        <f t="shared" si="2"/>
        <v>1.6858276156474423</v>
      </c>
      <c r="M22" s="20">
        <f t="shared" si="3"/>
        <v>1.7435349238213818</v>
      </c>
      <c r="P22" s="18">
        <f t="shared" si="4"/>
        <v>-0.99485012637528847</v>
      </c>
    </row>
    <row r="23" spans="1:16" x14ac:dyDescent="0.15">
      <c r="A23" s="18">
        <v>11</v>
      </c>
      <c r="B23" s="18">
        <v>21</v>
      </c>
      <c r="D23">
        <v>766.49212646484398</v>
      </c>
      <c r="E23">
        <v>589.96179199218795</v>
      </c>
      <c r="F23">
        <v>462.73553466796898</v>
      </c>
      <c r="G23">
        <v>462.28228759765602</v>
      </c>
      <c r="I23" s="19">
        <f t="shared" si="0"/>
        <v>303.756591796875</v>
      </c>
      <c r="J23" s="19">
        <f t="shared" si="0"/>
        <v>127.67950439453193</v>
      </c>
      <c r="K23" s="19">
        <f t="shared" si="1"/>
        <v>214.38093872070266</v>
      </c>
      <c r="L23" s="20">
        <f t="shared" si="2"/>
        <v>1.6790552229766005</v>
      </c>
      <c r="M23" s="20">
        <f>L23+ABS($N$2)*A23</f>
        <v>1.7395104982064418</v>
      </c>
      <c r="P23" s="18">
        <f t="shared" si="4"/>
        <v>-1.2233737169949199</v>
      </c>
    </row>
    <row r="24" spans="1:16" x14ac:dyDescent="0.15">
      <c r="A24" s="18">
        <v>11.5</v>
      </c>
      <c r="B24" s="18">
        <v>22</v>
      </c>
      <c r="D24">
        <v>780.61920166015602</v>
      </c>
      <c r="E24">
        <v>596.51739501953102</v>
      </c>
      <c r="F24">
        <v>461.96530151367199</v>
      </c>
      <c r="G24">
        <v>460.92373657226602</v>
      </c>
      <c r="I24" s="19">
        <f t="shared" si="0"/>
        <v>318.65390014648403</v>
      </c>
      <c r="J24" s="19">
        <f t="shared" si="0"/>
        <v>135.593658447265</v>
      </c>
      <c r="K24" s="19">
        <f t="shared" si="1"/>
        <v>223.73833923339853</v>
      </c>
      <c r="L24" s="20">
        <f t="shared" si="2"/>
        <v>1.6500649204063973</v>
      </c>
      <c r="M24" s="20">
        <f t="shared" ref="M24:M87" si="5">L24+ABS($N$2)*A24</f>
        <v>1.7132681626921404</v>
      </c>
      <c r="P24" s="18">
        <f t="shared" si="4"/>
        <v>-2.7135224516889864</v>
      </c>
    </row>
    <row r="25" spans="1:16" x14ac:dyDescent="0.15">
      <c r="A25" s="18">
        <v>12</v>
      </c>
      <c r="B25" s="18">
        <v>23</v>
      </c>
      <c r="D25">
        <v>805.23687744140602</v>
      </c>
      <c r="E25">
        <v>604.94348144531295</v>
      </c>
      <c r="F25">
        <v>462.82995605468801</v>
      </c>
      <c r="G25">
        <v>462.15847778320301</v>
      </c>
      <c r="I25" s="19">
        <f t="shared" si="0"/>
        <v>342.40692138671801</v>
      </c>
      <c r="J25" s="19">
        <f t="shared" si="0"/>
        <v>142.78500366210994</v>
      </c>
      <c r="K25" s="19">
        <f t="shared" si="1"/>
        <v>242.45741882324106</v>
      </c>
      <c r="L25" s="20">
        <f t="shared" si="2"/>
        <v>1.6980594082344842</v>
      </c>
      <c r="M25" s="20">
        <f t="shared" si="5"/>
        <v>1.7640106175761294</v>
      </c>
      <c r="P25" s="18">
        <f t="shared" si="4"/>
        <v>0.16784475358279893</v>
      </c>
    </row>
    <row r="26" spans="1:16" x14ac:dyDescent="0.15">
      <c r="A26" s="18">
        <v>12.5</v>
      </c>
      <c r="B26" s="18">
        <v>24</v>
      </c>
      <c r="D26">
        <v>816.947998046875</v>
      </c>
      <c r="E26">
        <v>610.04895019531295</v>
      </c>
      <c r="F26">
        <v>462.27163696289102</v>
      </c>
      <c r="G26">
        <v>461.60113525390602</v>
      </c>
      <c r="I26" s="19">
        <f t="shared" si="0"/>
        <v>354.67636108398398</v>
      </c>
      <c r="J26" s="19">
        <f t="shared" si="0"/>
        <v>148.44781494140693</v>
      </c>
      <c r="K26" s="19">
        <f t="shared" si="1"/>
        <v>250.76289062499913</v>
      </c>
      <c r="L26" s="20">
        <f t="shared" si="2"/>
        <v>1.6892326150033024</v>
      </c>
      <c r="M26" s="20">
        <f t="shared" si="5"/>
        <v>1.7579317914008494</v>
      </c>
      <c r="P26" s="18">
        <f t="shared" si="4"/>
        <v>-0.17733622806352245</v>
      </c>
    </row>
    <row r="27" spans="1:16" x14ac:dyDescent="0.15">
      <c r="A27" s="18">
        <v>13</v>
      </c>
      <c r="B27" s="18">
        <v>25</v>
      </c>
      <c r="D27">
        <v>805.59893798828102</v>
      </c>
      <c r="E27">
        <v>605.22052001953102</v>
      </c>
      <c r="F27">
        <v>462.29977416992199</v>
      </c>
      <c r="G27">
        <v>461.033447265625</v>
      </c>
      <c r="I27" s="19">
        <f t="shared" si="0"/>
        <v>343.29916381835903</v>
      </c>
      <c r="J27" s="19">
        <f t="shared" si="0"/>
        <v>144.18707275390602</v>
      </c>
      <c r="K27" s="19">
        <f t="shared" si="1"/>
        <v>242.36821289062482</v>
      </c>
      <c r="L27" s="20">
        <f t="shared" si="2"/>
        <v>1.6809288673492337</v>
      </c>
      <c r="M27" s="20">
        <f t="shared" si="5"/>
        <v>1.7523760108026827</v>
      </c>
      <c r="P27" s="18">
        <f t="shared" si="4"/>
        <v>-0.49281651083348543</v>
      </c>
    </row>
    <row r="28" spans="1:16" x14ac:dyDescent="0.15">
      <c r="A28" s="18">
        <v>13.5</v>
      </c>
      <c r="B28" s="18">
        <v>26</v>
      </c>
      <c r="D28">
        <v>818.60992431640602</v>
      </c>
      <c r="E28">
        <v>609.06561279296898</v>
      </c>
      <c r="F28">
        <v>463.13723754882801</v>
      </c>
      <c r="G28">
        <v>462.29635620117199</v>
      </c>
      <c r="I28" s="19">
        <f t="shared" si="0"/>
        <v>355.47268676757801</v>
      </c>
      <c r="J28" s="19">
        <f t="shared" si="0"/>
        <v>146.76925659179699</v>
      </c>
      <c r="K28" s="19">
        <f t="shared" si="1"/>
        <v>252.73420715332014</v>
      </c>
      <c r="L28" s="20">
        <f t="shared" si="2"/>
        <v>1.7219832887498974</v>
      </c>
      <c r="M28" s="20">
        <f t="shared" si="5"/>
        <v>1.7961783992592482</v>
      </c>
      <c r="P28" s="18">
        <f t="shared" si="4"/>
        <v>1.9944649165210881</v>
      </c>
    </row>
    <row r="29" spans="1:16" x14ac:dyDescent="0.15">
      <c r="A29" s="18">
        <v>14</v>
      </c>
      <c r="B29" s="18">
        <v>27</v>
      </c>
      <c r="D29">
        <v>823.60412597656295</v>
      </c>
      <c r="E29">
        <v>611.76678466796898</v>
      </c>
      <c r="F29">
        <v>462.17974853515602</v>
      </c>
      <c r="G29">
        <v>461.236328125</v>
      </c>
      <c r="I29" s="19">
        <f t="shared" si="0"/>
        <v>361.42437744140693</v>
      </c>
      <c r="J29" s="19">
        <f t="shared" si="0"/>
        <v>150.53045654296898</v>
      </c>
      <c r="K29" s="19">
        <f t="shared" si="1"/>
        <v>256.05305786132863</v>
      </c>
      <c r="L29" s="20">
        <f t="shared" si="2"/>
        <v>1.7010049908952358</v>
      </c>
      <c r="M29" s="20">
        <f t="shared" si="5"/>
        <v>1.7779480684604885</v>
      </c>
      <c r="P29" s="18">
        <f t="shared" si="4"/>
        <v>0.95927106504314452</v>
      </c>
    </row>
    <row r="30" spans="1:16" x14ac:dyDescent="0.15">
      <c r="A30" s="18">
        <v>14.5</v>
      </c>
      <c r="B30" s="18">
        <v>28</v>
      </c>
      <c r="D30">
        <v>822.25158691406295</v>
      </c>
      <c r="E30">
        <v>610.72747802734398</v>
      </c>
      <c r="F30">
        <v>463.32354736328102</v>
      </c>
      <c r="G30">
        <v>462.34103393554699</v>
      </c>
      <c r="I30" s="19">
        <f t="shared" si="0"/>
        <v>358.92803955078193</v>
      </c>
      <c r="J30" s="19">
        <f t="shared" si="0"/>
        <v>148.38644409179699</v>
      </c>
      <c r="K30" s="19">
        <f t="shared" si="1"/>
        <v>255.05752868652405</v>
      </c>
      <c r="L30" s="20">
        <f t="shared" si="2"/>
        <v>1.7188735146772345</v>
      </c>
      <c r="M30" s="20">
        <f t="shared" si="5"/>
        <v>1.798564559298389</v>
      </c>
      <c r="P30" s="18">
        <f t="shared" si="4"/>
        <v>2.1299609877898011</v>
      </c>
    </row>
    <row r="31" spans="1:16" x14ac:dyDescent="0.15">
      <c r="A31" s="18">
        <v>15</v>
      </c>
      <c r="B31" s="18">
        <v>29</v>
      </c>
      <c r="D31">
        <v>804.01184082031295</v>
      </c>
      <c r="E31">
        <v>603.48583984375</v>
      </c>
      <c r="F31">
        <v>462.52297973632801</v>
      </c>
      <c r="G31">
        <v>461.39855957031301</v>
      </c>
      <c r="I31" s="19">
        <f t="shared" si="0"/>
        <v>341.48886108398494</v>
      </c>
      <c r="J31" s="19">
        <f t="shared" si="0"/>
        <v>142.08728027343699</v>
      </c>
      <c r="K31" s="19">
        <f t="shared" si="1"/>
        <v>242.02776489257906</v>
      </c>
      <c r="L31" s="20">
        <f t="shared" si="2"/>
        <v>1.7033739010755475</v>
      </c>
      <c r="M31" s="20">
        <f t="shared" si="5"/>
        <v>1.7858129127526039</v>
      </c>
      <c r="P31" s="18">
        <f t="shared" si="4"/>
        <v>1.4058695685976281</v>
      </c>
    </row>
    <row r="32" spans="1:16" x14ac:dyDescent="0.15">
      <c r="A32" s="18">
        <v>15.5</v>
      </c>
      <c r="B32" s="18">
        <v>30</v>
      </c>
      <c r="D32">
        <v>821.89752197265602</v>
      </c>
      <c r="E32">
        <v>610.85998535156295</v>
      </c>
      <c r="F32">
        <v>462.15286254882801</v>
      </c>
      <c r="G32">
        <v>461.45013427734398</v>
      </c>
      <c r="I32" s="19">
        <f t="shared" si="0"/>
        <v>359.74465942382801</v>
      </c>
      <c r="J32" s="19">
        <f t="shared" si="0"/>
        <v>149.40985107421898</v>
      </c>
      <c r="K32" s="19">
        <f t="shared" si="1"/>
        <v>255.15776367187473</v>
      </c>
      <c r="L32" s="20">
        <f t="shared" si="2"/>
        <v>1.7077706847129226</v>
      </c>
      <c r="M32" s="20">
        <f t="shared" si="5"/>
        <v>1.7929576634458808</v>
      </c>
      <c r="P32" s="18">
        <f t="shared" si="4"/>
        <v>1.8115781687139925</v>
      </c>
    </row>
    <row r="33" spans="1:16" x14ac:dyDescent="0.15">
      <c r="A33" s="18">
        <v>16</v>
      </c>
      <c r="B33" s="18">
        <v>31</v>
      </c>
      <c r="D33">
        <v>795.25482177734398</v>
      </c>
      <c r="E33">
        <v>600.09625244140602</v>
      </c>
      <c r="F33">
        <v>462.94747924804699</v>
      </c>
      <c r="G33">
        <v>462.16473388671898</v>
      </c>
      <c r="I33" s="19">
        <f t="shared" si="0"/>
        <v>332.30734252929699</v>
      </c>
      <c r="J33" s="19">
        <f t="shared" si="0"/>
        <v>137.93151855468705</v>
      </c>
      <c r="K33" s="19">
        <f t="shared" si="1"/>
        <v>235.75527954101608</v>
      </c>
      <c r="L33" s="20">
        <f t="shared" si="2"/>
        <v>1.7092197781288394</v>
      </c>
      <c r="M33" s="20">
        <f t="shared" si="5"/>
        <v>1.7971547239176995</v>
      </c>
      <c r="P33" s="18">
        <f t="shared" si="4"/>
        <v>2.0499046830635512</v>
      </c>
    </row>
    <row r="34" spans="1:16" x14ac:dyDescent="0.15">
      <c r="A34" s="18">
        <v>16.5</v>
      </c>
      <c r="B34" s="18">
        <v>32</v>
      </c>
      <c r="D34">
        <v>782.98254394531295</v>
      </c>
      <c r="E34">
        <v>597.01251220703102</v>
      </c>
      <c r="F34">
        <v>462.19723510742199</v>
      </c>
      <c r="G34">
        <v>461.11221313476602</v>
      </c>
      <c r="I34" s="19">
        <f t="shared" si="0"/>
        <v>320.78530883789097</v>
      </c>
      <c r="J34" s="19">
        <f t="shared" si="0"/>
        <v>135.900299072265</v>
      </c>
      <c r="K34" s="19">
        <f t="shared" si="1"/>
        <v>225.65509948730548</v>
      </c>
      <c r="L34" s="20">
        <f t="shared" si="2"/>
        <v>1.6604459374096987</v>
      </c>
      <c r="M34" s="20">
        <f t="shared" si="5"/>
        <v>1.7511288502544609</v>
      </c>
      <c r="P34" s="18">
        <f t="shared" si="4"/>
        <v>-0.56363546335698722</v>
      </c>
    </row>
    <row r="35" spans="1:16" x14ac:dyDescent="0.15">
      <c r="A35" s="18">
        <v>17</v>
      </c>
      <c r="B35" s="18">
        <v>33</v>
      </c>
      <c r="D35">
        <v>787.88067626953102</v>
      </c>
      <c r="E35">
        <v>599.667724609375</v>
      </c>
      <c r="F35">
        <v>462.97280883789102</v>
      </c>
      <c r="G35">
        <v>461.755859375</v>
      </c>
      <c r="I35" s="19">
        <f t="shared" si="0"/>
        <v>324.90786743164</v>
      </c>
      <c r="J35" s="19">
        <f t="shared" si="0"/>
        <v>137.911865234375</v>
      </c>
      <c r="K35" s="19">
        <f t="shared" si="1"/>
        <v>228.36956176757752</v>
      </c>
      <c r="L35" s="20">
        <f t="shared" si="2"/>
        <v>1.6559094562275243</v>
      </c>
      <c r="M35" s="20">
        <f t="shared" si="5"/>
        <v>1.7493403361281883</v>
      </c>
      <c r="P35" s="18">
        <f t="shared" si="4"/>
        <v>-0.66519471904118865</v>
      </c>
    </row>
    <row r="36" spans="1:16" x14ac:dyDescent="0.15">
      <c r="A36" s="18">
        <v>17.5</v>
      </c>
      <c r="B36" s="18">
        <v>34</v>
      </c>
      <c r="D36">
        <v>807.98944091796898</v>
      </c>
      <c r="E36">
        <v>608.43017578125</v>
      </c>
      <c r="F36">
        <v>463.02127075195301</v>
      </c>
      <c r="G36">
        <v>461.95373535156301</v>
      </c>
      <c r="I36" s="19">
        <f t="shared" si="0"/>
        <v>344.96817016601597</v>
      </c>
      <c r="J36" s="19">
        <f t="shared" si="0"/>
        <v>146.47644042968699</v>
      </c>
      <c r="K36" s="19">
        <f t="shared" si="1"/>
        <v>242.43466186523509</v>
      </c>
      <c r="L36" s="20">
        <f t="shared" si="2"/>
        <v>1.655110276806671</v>
      </c>
      <c r="M36" s="20">
        <f t="shared" si="5"/>
        <v>1.7512891237632369</v>
      </c>
      <c r="P36" s="18">
        <f t="shared" si="4"/>
        <v>-0.55453446828063846</v>
      </c>
    </row>
    <row r="37" spans="1:16" x14ac:dyDescent="0.15">
      <c r="A37" s="18">
        <v>18</v>
      </c>
      <c r="B37" s="18">
        <v>35</v>
      </c>
      <c r="D37">
        <v>815.78363037109398</v>
      </c>
      <c r="E37">
        <v>611.74755859375</v>
      </c>
      <c r="F37">
        <v>461.93936157226602</v>
      </c>
      <c r="G37">
        <v>461.36666870117199</v>
      </c>
      <c r="I37" s="19">
        <f t="shared" si="0"/>
        <v>353.84426879882795</v>
      </c>
      <c r="J37" s="19">
        <f t="shared" si="0"/>
        <v>150.38088989257801</v>
      </c>
      <c r="K37" s="19">
        <f t="shared" si="1"/>
        <v>248.57764587402335</v>
      </c>
      <c r="L37" s="20">
        <f t="shared" si="2"/>
        <v>1.6529869323927429</v>
      </c>
      <c r="M37" s="20">
        <f t="shared" si="5"/>
        <v>1.7519137464052106</v>
      </c>
      <c r="P37" s="18">
        <f t="shared" si="4"/>
        <v>-0.51906580204507613</v>
      </c>
    </row>
    <row r="38" spans="1:16" x14ac:dyDescent="0.15">
      <c r="A38" s="18">
        <v>18.5</v>
      </c>
      <c r="B38" s="18">
        <v>36</v>
      </c>
      <c r="D38">
        <v>814.154052734375</v>
      </c>
      <c r="E38">
        <v>610.48931884765602</v>
      </c>
      <c r="F38">
        <v>463.16567993164102</v>
      </c>
      <c r="G38">
        <v>462.10440063476602</v>
      </c>
      <c r="I38" s="19">
        <f t="shared" si="0"/>
        <v>350.98837280273398</v>
      </c>
      <c r="J38" s="19">
        <f t="shared" si="0"/>
        <v>148.38491821289</v>
      </c>
      <c r="K38" s="19">
        <f t="shared" si="1"/>
        <v>247.11893005371098</v>
      </c>
      <c r="L38" s="20">
        <f t="shared" si="2"/>
        <v>1.6653911531572627</v>
      </c>
      <c r="M38" s="20">
        <f t="shared" si="5"/>
        <v>1.7670659342256323</v>
      </c>
      <c r="P38" s="18">
        <f t="shared" si="4"/>
        <v>0.34133831465952658</v>
      </c>
    </row>
    <row r="39" spans="1:16" x14ac:dyDescent="0.15">
      <c r="A39" s="18">
        <v>19</v>
      </c>
      <c r="B39" s="18">
        <v>37</v>
      </c>
      <c r="D39">
        <v>817.430419921875</v>
      </c>
      <c r="E39">
        <v>612.409912109375</v>
      </c>
      <c r="F39">
        <v>461.87496948242199</v>
      </c>
      <c r="G39">
        <v>460.6689453125</v>
      </c>
      <c r="I39" s="19">
        <f t="shared" si="0"/>
        <v>355.55545043945301</v>
      </c>
      <c r="J39" s="19">
        <f t="shared" si="0"/>
        <v>151.740966796875</v>
      </c>
      <c r="K39" s="19">
        <f t="shared" si="1"/>
        <v>249.33677368164052</v>
      </c>
      <c r="L39" s="20">
        <f t="shared" si="2"/>
        <v>1.6431737515908291</v>
      </c>
      <c r="M39" s="20">
        <f t="shared" si="5"/>
        <v>1.7475964997151006</v>
      </c>
      <c r="P39" s="18">
        <f t="shared" si="4"/>
        <v>-0.76421698872674959</v>
      </c>
    </row>
    <row r="40" spans="1:16" x14ac:dyDescent="0.15">
      <c r="A40" s="18">
        <v>19.5</v>
      </c>
      <c r="B40" s="18">
        <v>38</v>
      </c>
      <c r="D40">
        <v>821.18206787109398</v>
      </c>
      <c r="E40">
        <v>614.21771240234398</v>
      </c>
      <c r="F40">
        <v>463.01406860351602</v>
      </c>
      <c r="G40">
        <v>461.86245727539102</v>
      </c>
      <c r="I40" s="19">
        <f t="shared" si="0"/>
        <v>358.16799926757795</v>
      </c>
      <c r="J40" s="19">
        <f t="shared" si="0"/>
        <v>152.35525512695295</v>
      </c>
      <c r="K40" s="19">
        <f t="shared" si="1"/>
        <v>251.5193206787109</v>
      </c>
      <c r="L40" s="20">
        <f t="shared" si="2"/>
        <v>1.6508739424126038</v>
      </c>
      <c r="M40" s="20">
        <f t="shared" si="5"/>
        <v>1.7580446575927771</v>
      </c>
      <c r="P40" s="18">
        <f t="shared" si="4"/>
        <v>-0.17092721721160961</v>
      </c>
    </row>
    <row r="41" spans="1:16" x14ac:dyDescent="0.15">
      <c r="A41" s="18">
        <v>20</v>
      </c>
      <c r="B41" s="18">
        <v>39</v>
      </c>
      <c r="D41">
        <v>809.52923583984398</v>
      </c>
      <c r="E41">
        <v>610.172607421875</v>
      </c>
      <c r="F41">
        <v>461.47515869140602</v>
      </c>
      <c r="G41">
        <v>460.30133056640602</v>
      </c>
      <c r="I41" s="19">
        <f t="shared" si="0"/>
        <v>348.05407714843795</v>
      </c>
      <c r="J41" s="19">
        <f t="shared" si="0"/>
        <v>149.87127685546898</v>
      </c>
      <c r="K41" s="19">
        <f t="shared" si="1"/>
        <v>243.14418334960968</v>
      </c>
      <c r="L41" s="20">
        <f t="shared" si="2"/>
        <v>1.6223534519165408</v>
      </c>
      <c r="M41" s="20">
        <f t="shared" si="5"/>
        <v>1.7322721341526159</v>
      </c>
      <c r="P41" s="18">
        <f t="shared" si="4"/>
        <v>-1.6343980722846911</v>
      </c>
    </row>
    <row r="42" spans="1:16" x14ac:dyDescent="0.15">
      <c r="A42" s="18">
        <v>20.5</v>
      </c>
      <c r="B42" s="18">
        <v>40</v>
      </c>
      <c r="D42">
        <v>794.200439453125</v>
      </c>
      <c r="E42">
        <v>602.59912109375</v>
      </c>
      <c r="F42">
        <v>462.83682250976602</v>
      </c>
      <c r="G42">
        <v>461.98782348632801</v>
      </c>
      <c r="I42" s="19">
        <f t="shared" si="0"/>
        <v>331.36361694335898</v>
      </c>
      <c r="J42" s="19">
        <f t="shared" si="0"/>
        <v>140.61129760742199</v>
      </c>
      <c r="K42" s="19">
        <f t="shared" si="1"/>
        <v>232.93570861816357</v>
      </c>
      <c r="L42" s="20">
        <f t="shared" si="2"/>
        <v>1.6565931228976039</v>
      </c>
      <c r="M42" s="20">
        <f t="shared" si="5"/>
        <v>1.7692597721895811</v>
      </c>
      <c r="P42" s="18">
        <f t="shared" si="4"/>
        <v>0.465913540226645</v>
      </c>
    </row>
    <row r="43" spans="1:16" x14ac:dyDescent="0.15">
      <c r="A43" s="18">
        <v>21</v>
      </c>
      <c r="B43" s="18">
        <v>41</v>
      </c>
      <c r="D43">
        <v>776.71221923828102</v>
      </c>
      <c r="E43">
        <v>595.23840332031295</v>
      </c>
      <c r="F43">
        <v>461.21755981445301</v>
      </c>
      <c r="G43">
        <v>460.35104370117199</v>
      </c>
      <c r="I43" s="19">
        <f t="shared" si="0"/>
        <v>315.49465942382801</v>
      </c>
      <c r="J43" s="19">
        <f t="shared" si="0"/>
        <v>134.88735961914097</v>
      </c>
      <c r="K43" s="19">
        <f t="shared" si="1"/>
        <v>221.07350769042932</v>
      </c>
      <c r="L43" s="20">
        <f t="shared" si="2"/>
        <v>1.6389490335835608</v>
      </c>
      <c r="M43" s="20">
        <f t="shared" si="5"/>
        <v>1.7543636499314399</v>
      </c>
      <c r="P43" s="18">
        <f t="shared" si="4"/>
        <v>-0.37995011099907133</v>
      </c>
    </row>
    <row r="44" spans="1:16" x14ac:dyDescent="0.15">
      <c r="A44" s="18">
        <v>21.5</v>
      </c>
      <c r="B44" s="18">
        <v>42</v>
      </c>
      <c r="D44">
        <v>775.95965576171898</v>
      </c>
      <c r="E44">
        <v>594.57562255859398</v>
      </c>
      <c r="F44">
        <v>463.179443359375</v>
      </c>
      <c r="G44">
        <v>461.99404907226602</v>
      </c>
      <c r="I44" s="19">
        <f t="shared" si="0"/>
        <v>312.78021240234398</v>
      </c>
      <c r="J44" s="19">
        <f t="shared" si="0"/>
        <v>132.58157348632795</v>
      </c>
      <c r="K44" s="19">
        <f t="shared" si="1"/>
        <v>219.97311096191441</v>
      </c>
      <c r="L44" s="20">
        <f t="shared" si="2"/>
        <v>1.6591529665666431</v>
      </c>
      <c r="M44" s="20">
        <f t="shared" si="5"/>
        <v>1.7773155499704241</v>
      </c>
      <c r="P44" s="18">
        <f t="shared" si="4"/>
        <v>0.92335403977965713</v>
      </c>
    </row>
    <row r="45" spans="1:16" x14ac:dyDescent="0.15">
      <c r="A45" s="18">
        <v>22</v>
      </c>
      <c r="B45" s="18">
        <v>43</v>
      </c>
      <c r="D45">
        <v>800.84899902343795</v>
      </c>
      <c r="E45">
        <v>604.68670654296898</v>
      </c>
      <c r="F45">
        <v>462.1025390625</v>
      </c>
      <c r="G45">
        <v>461.24789428710898</v>
      </c>
      <c r="I45" s="19">
        <f t="shared" si="0"/>
        <v>338.74645996093795</v>
      </c>
      <c r="J45" s="19">
        <f t="shared" si="0"/>
        <v>143.43881225586</v>
      </c>
      <c r="K45" s="19">
        <f t="shared" si="1"/>
        <v>238.33929138183595</v>
      </c>
      <c r="L45" s="20">
        <f t="shared" si="2"/>
        <v>1.6616094879306205</v>
      </c>
      <c r="M45" s="20">
        <f t="shared" si="5"/>
        <v>1.7825200383903033</v>
      </c>
      <c r="P45" s="18">
        <f t="shared" si="4"/>
        <v>1.2188864945562679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807.07678222656295</v>
      </c>
      <c r="E46">
        <v>607.60302734375</v>
      </c>
      <c r="F46">
        <v>462.43075561523398</v>
      </c>
      <c r="G46">
        <v>462.1337890625</v>
      </c>
      <c r="I46" s="19">
        <f t="shared" si="0"/>
        <v>344.64602661132898</v>
      </c>
      <c r="J46" s="19">
        <f t="shared" si="0"/>
        <v>145.46923828125</v>
      </c>
      <c r="K46" s="19">
        <f t="shared" si="1"/>
        <v>242.817559814454</v>
      </c>
      <c r="L46" s="20">
        <f t="shared" si="2"/>
        <v>1.6692021123049459</v>
      </c>
      <c r="M46" s="20">
        <f t="shared" si="5"/>
        <v>1.7928606298205305</v>
      </c>
      <c r="P46" s="18">
        <f t="shared" si="4"/>
        <v>1.8060681967086532</v>
      </c>
    </row>
    <row r="47" spans="1:16" x14ac:dyDescent="0.15">
      <c r="A47" s="18">
        <v>23</v>
      </c>
      <c r="B47" s="18">
        <v>45</v>
      </c>
      <c r="D47">
        <v>816.777587890625</v>
      </c>
      <c r="E47">
        <v>611.32537841796898</v>
      </c>
      <c r="F47">
        <v>461.44607543945301</v>
      </c>
      <c r="G47">
        <v>460.65896606445301</v>
      </c>
      <c r="I47" s="19">
        <f t="shared" si="0"/>
        <v>355.33151245117199</v>
      </c>
      <c r="J47" s="19">
        <f t="shared" si="0"/>
        <v>150.66641235351597</v>
      </c>
      <c r="K47" s="19">
        <f t="shared" si="1"/>
        <v>249.86502380371081</v>
      </c>
      <c r="L47" s="20">
        <f t="shared" si="2"/>
        <v>1.6583989749317207</v>
      </c>
      <c r="M47" s="20">
        <f t="shared" si="5"/>
        <v>1.7848054595032072</v>
      </c>
      <c r="P47" s="18">
        <f t="shared" si="4"/>
        <v>1.3486621914556918</v>
      </c>
    </row>
    <row r="48" spans="1:16" x14ac:dyDescent="0.15">
      <c r="A48" s="18">
        <v>23.5</v>
      </c>
      <c r="B48" s="18">
        <v>46</v>
      </c>
      <c r="D48">
        <v>811.45953369140602</v>
      </c>
      <c r="E48">
        <v>607.87744140625</v>
      </c>
      <c r="F48">
        <v>462.73147583007801</v>
      </c>
      <c r="G48">
        <v>461.52297973632801</v>
      </c>
      <c r="I48" s="19">
        <f t="shared" si="0"/>
        <v>348.72805786132801</v>
      </c>
      <c r="J48" s="19">
        <f t="shared" si="0"/>
        <v>146.35446166992199</v>
      </c>
      <c r="K48" s="19">
        <f t="shared" si="1"/>
        <v>246.27993469238262</v>
      </c>
      <c r="L48" s="20">
        <f t="shared" si="2"/>
        <v>1.6827634216429004</v>
      </c>
      <c r="M48" s="20">
        <f t="shared" si="5"/>
        <v>1.8119178732702887</v>
      </c>
      <c r="P48" s="18">
        <f t="shared" si="4"/>
        <v>2.8882175807807315</v>
      </c>
    </row>
    <row r="49" spans="1:22" x14ac:dyDescent="0.15">
      <c r="A49" s="18">
        <v>24</v>
      </c>
      <c r="B49" s="18">
        <v>47</v>
      </c>
      <c r="D49">
        <v>774.998291015625</v>
      </c>
      <c r="E49">
        <v>596.37689208984398</v>
      </c>
      <c r="F49">
        <v>462.02001953125</v>
      </c>
      <c r="G49">
        <v>461.41107177734398</v>
      </c>
      <c r="I49" s="19">
        <f t="shared" si="0"/>
        <v>312.978271484375</v>
      </c>
      <c r="J49" s="19">
        <f t="shared" si="0"/>
        <v>134.9658203125</v>
      </c>
      <c r="K49" s="19">
        <f t="shared" si="1"/>
        <v>218.502197265625</v>
      </c>
      <c r="L49" s="20">
        <f t="shared" si="2"/>
        <v>1.6189446836221555</v>
      </c>
      <c r="M49" s="20">
        <f t="shared" si="5"/>
        <v>1.7508471023054457</v>
      </c>
      <c r="P49" s="18">
        <f t="shared" si="4"/>
        <v>-0.57963428135467499</v>
      </c>
    </row>
    <row r="50" spans="1:22" x14ac:dyDescent="0.15">
      <c r="A50" s="18">
        <v>24.5</v>
      </c>
      <c r="B50" s="18">
        <v>48</v>
      </c>
      <c r="D50">
        <v>800.26818847656295</v>
      </c>
      <c r="E50">
        <v>605.74475097656295</v>
      </c>
      <c r="F50">
        <v>461.87091064453102</v>
      </c>
      <c r="G50">
        <v>460.70458984375</v>
      </c>
      <c r="I50" s="19">
        <f t="shared" si="0"/>
        <v>338.39727783203193</v>
      </c>
      <c r="J50" s="19">
        <f t="shared" si="0"/>
        <v>145.04016113281295</v>
      </c>
      <c r="K50" s="19">
        <f t="shared" si="1"/>
        <v>236.86916503906286</v>
      </c>
      <c r="L50" s="20">
        <f t="shared" si="2"/>
        <v>1.6331281156131803</v>
      </c>
      <c r="M50" s="20">
        <f t="shared" si="5"/>
        <v>1.7677785013523724</v>
      </c>
      <c r="P50" s="18">
        <f t="shared" si="4"/>
        <v>0.38180083377173057</v>
      </c>
    </row>
    <row r="51" spans="1:22" x14ac:dyDescent="0.15">
      <c r="A51" s="18">
        <v>25</v>
      </c>
      <c r="B51" s="18">
        <v>49</v>
      </c>
      <c r="D51">
        <v>802.489990234375</v>
      </c>
      <c r="E51">
        <v>606.30358886718795</v>
      </c>
      <c r="F51">
        <v>462.49734497070301</v>
      </c>
      <c r="G51">
        <v>461.55422973632801</v>
      </c>
      <c r="I51" s="19">
        <f t="shared" si="0"/>
        <v>339.99264526367199</v>
      </c>
      <c r="J51" s="19">
        <f t="shared" si="0"/>
        <v>144.74935913085994</v>
      </c>
      <c r="K51" s="19">
        <f t="shared" si="1"/>
        <v>238.66809387207002</v>
      </c>
      <c r="L51" s="20">
        <f t="shared" si="2"/>
        <v>1.648836964150586</v>
      </c>
      <c r="M51" s="20">
        <f t="shared" si="5"/>
        <v>1.7862353169456799</v>
      </c>
      <c r="P51" s="18">
        <f t="shared" si="4"/>
        <v>1.4298554319556627</v>
      </c>
    </row>
    <row r="52" spans="1:22" x14ac:dyDescent="0.15">
      <c r="A52" s="18">
        <v>25.5</v>
      </c>
      <c r="B52" s="18">
        <v>50</v>
      </c>
      <c r="D52">
        <v>796.76916503906295</v>
      </c>
      <c r="E52">
        <v>605.28649902343795</v>
      </c>
      <c r="F52">
        <v>461.42575073242199</v>
      </c>
      <c r="G52">
        <v>460.493896484375</v>
      </c>
      <c r="I52" s="19">
        <f t="shared" si="0"/>
        <v>335.34341430664097</v>
      </c>
      <c r="J52" s="19">
        <f t="shared" si="0"/>
        <v>144.79260253906295</v>
      </c>
      <c r="K52" s="19">
        <f t="shared" si="1"/>
        <v>233.98859252929691</v>
      </c>
      <c r="L52" s="20">
        <f t="shared" si="2"/>
        <v>1.6160258771933473</v>
      </c>
      <c r="M52" s="20">
        <f t="shared" si="5"/>
        <v>1.7561721970443434</v>
      </c>
      <c r="P52" s="18">
        <f t="shared" si="4"/>
        <v>-0.27725329918295105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770.86431884765602</v>
      </c>
      <c r="E53">
        <v>595.44921875</v>
      </c>
      <c r="F53">
        <v>462.40481567382801</v>
      </c>
      <c r="G53">
        <v>461.73928833007801</v>
      </c>
      <c r="I53" s="19">
        <f t="shared" si="0"/>
        <v>308.45950317382801</v>
      </c>
      <c r="J53" s="19">
        <f t="shared" si="0"/>
        <v>133.70993041992199</v>
      </c>
      <c r="K53" s="19">
        <f t="shared" si="1"/>
        <v>214.86255187988263</v>
      </c>
      <c r="L53" s="20">
        <f t="shared" si="2"/>
        <v>1.6069303992986701</v>
      </c>
      <c r="M53" s="20">
        <f t="shared" si="5"/>
        <v>1.749824686205568</v>
      </c>
      <c r="P53" s="18">
        <f t="shared" si="4"/>
        <v>-0.63769131125330447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756.63604736328102</v>
      </c>
      <c r="E54">
        <v>590.38165283203102</v>
      </c>
      <c r="F54">
        <v>461.60079956054699</v>
      </c>
      <c r="G54">
        <v>460.94812011718801</v>
      </c>
      <c r="I54" s="19">
        <f t="shared" si="0"/>
        <v>295.03524780273403</v>
      </c>
      <c r="J54" s="19">
        <f t="shared" si="0"/>
        <v>129.43353271484301</v>
      </c>
      <c r="K54" s="19">
        <f t="shared" si="1"/>
        <v>204.43177490234393</v>
      </c>
      <c r="L54" s="20">
        <f t="shared" si="2"/>
        <v>1.5794344063275372</v>
      </c>
      <c r="M54" s="20">
        <f t="shared" si="5"/>
        <v>1.7250766602903369</v>
      </c>
      <c r="P54" s="18">
        <f t="shared" si="4"/>
        <v>-2.0429869444739048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721.14172363281295</v>
      </c>
      <c r="E55">
        <v>575.48199462890602</v>
      </c>
      <c r="F55">
        <v>462.60174560546898</v>
      </c>
      <c r="G55">
        <v>461.70614624023398</v>
      </c>
      <c r="I55" s="19">
        <f t="shared" si="0"/>
        <v>258.53997802734398</v>
      </c>
      <c r="J55" s="19">
        <f t="shared" si="0"/>
        <v>113.77584838867205</v>
      </c>
      <c r="K55" s="19">
        <f t="shared" si="1"/>
        <v>178.89688415527354</v>
      </c>
      <c r="L55" s="20">
        <f t="shared" si="2"/>
        <v>1.5723625592677646</v>
      </c>
      <c r="M55" s="20">
        <f t="shared" si="5"/>
        <v>1.7207527802864662</v>
      </c>
      <c r="P55" s="18">
        <f t="shared" si="4"/>
        <v>-2.2885147982438401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709.28283691406295</v>
      </c>
      <c r="E56">
        <v>570.73010253906295</v>
      </c>
      <c r="F56">
        <v>461.43981933593801</v>
      </c>
      <c r="G56">
        <v>461.14755249023398</v>
      </c>
      <c r="I56" s="19">
        <f t="shared" si="0"/>
        <v>247.84301757812494</v>
      </c>
      <c r="J56" s="19">
        <f t="shared" si="0"/>
        <v>109.58255004882898</v>
      </c>
      <c r="K56" s="19">
        <f t="shared" si="1"/>
        <v>171.13523254394465</v>
      </c>
      <c r="L56" s="20">
        <f t="shared" si="2"/>
        <v>1.5617014977994979</v>
      </c>
      <c r="M56" s="20">
        <f t="shared" si="5"/>
        <v>1.7128396858741013</v>
      </c>
      <c r="P56" s="18">
        <f t="shared" si="4"/>
        <v>-2.7378531438981004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727.21270751953102</v>
      </c>
      <c r="E57">
        <v>577.933349609375</v>
      </c>
      <c r="F57">
        <v>462.26913452148398</v>
      </c>
      <c r="G57">
        <v>461.35168457031301</v>
      </c>
      <c r="I57" s="19">
        <f t="shared" si="0"/>
        <v>264.94357299804705</v>
      </c>
      <c r="J57" s="19">
        <f t="shared" si="0"/>
        <v>116.58166503906199</v>
      </c>
      <c r="K57" s="19">
        <f t="shared" si="1"/>
        <v>183.33640747070365</v>
      </c>
      <c r="L57" s="20">
        <f t="shared" si="2"/>
        <v>1.5726006950516167</v>
      </c>
      <c r="M57" s="20">
        <f t="shared" si="5"/>
        <v>1.726486850182122</v>
      </c>
      <c r="P57" s="18">
        <f t="shared" si="4"/>
        <v>-1.9629105091361767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728.360107421875</v>
      </c>
      <c r="E58">
        <v>579.77282714843795</v>
      </c>
      <c r="F58">
        <v>461.24819946289102</v>
      </c>
      <c r="G58">
        <v>460.63613891601602</v>
      </c>
      <c r="I58" s="19">
        <f t="shared" si="0"/>
        <v>267.11190795898398</v>
      </c>
      <c r="J58" s="19">
        <f t="shared" si="0"/>
        <v>119.13668823242193</v>
      </c>
      <c r="K58" s="19">
        <f t="shared" si="1"/>
        <v>183.71622619628863</v>
      </c>
      <c r="L58" s="20">
        <f t="shared" si="2"/>
        <v>1.5420625579072627</v>
      </c>
      <c r="M58" s="20">
        <f t="shared" si="5"/>
        <v>1.6986966800936698</v>
      </c>
      <c r="P58" s="18">
        <f t="shared" si="4"/>
        <v>-3.5409517155551651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729.77844238281295</v>
      </c>
      <c r="E59">
        <v>580.88458251953102</v>
      </c>
      <c r="F59">
        <v>462.00750732421898</v>
      </c>
      <c r="G59">
        <v>461.25726318359398</v>
      </c>
      <c r="I59" s="19">
        <f t="shared" si="0"/>
        <v>267.77093505859398</v>
      </c>
      <c r="J59" s="19">
        <f t="shared" si="0"/>
        <v>119.62731933593705</v>
      </c>
      <c r="K59" s="19">
        <f t="shared" si="1"/>
        <v>184.03181152343805</v>
      </c>
      <c r="L59" s="20">
        <f t="shared" si="2"/>
        <v>1.5383761213159055</v>
      </c>
      <c r="M59" s="20">
        <f t="shared" si="5"/>
        <v>1.6977582105582145</v>
      </c>
      <c r="P59" s="18">
        <f t="shared" si="4"/>
        <v>-3.5942419110884667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731.09729003906295</v>
      </c>
      <c r="E60">
        <v>578.80303955078102</v>
      </c>
      <c r="F60">
        <v>462.28289794921898</v>
      </c>
      <c r="G60">
        <v>461.30007934570301</v>
      </c>
      <c r="I60" s="19">
        <f t="shared" si="0"/>
        <v>268.81439208984398</v>
      </c>
      <c r="J60" s="19">
        <f t="shared" si="0"/>
        <v>117.50296020507801</v>
      </c>
      <c r="K60" s="19">
        <f t="shared" si="1"/>
        <v>186.56231994628939</v>
      </c>
      <c r="L60" s="20">
        <f t="shared" si="2"/>
        <v>1.587724425160711</v>
      </c>
      <c r="M60" s="20">
        <f t="shared" si="5"/>
        <v>1.7498544814589221</v>
      </c>
      <c r="P60" s="18">
        <f t="shared" si="4"/>
        <v>-0.63599941309655217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717.51239013671898</v>
      </c>
      <c r="E61">
        <v>573.54736328125</v>
      </c>
      <c r="F61">
        <v>462.46359252929699</v>
      </c>
      <c r="G61">
        <v>461.724609375</v>
      </c>
      <c r="I61" s="19">
        <f t="shared" si="0"/>
        <v>255.04879760742199</v>
      </c>
      <c r="J61" s="19">
        <f t="shared" si="0"/>
        <v>111.82275390625</v>
      </c>
      <c r="K61" s="19">
        <f t="shared" si="1"/>
        <v>176.772869873047</v>
      </c>
      <c r="L61" s="20">
        <f t="shared" si="2"/>
        <v>1.58083094627816</v>
      </c>
      <c r="M61" s="20">
        <f t="shared" si="5"/>
        <v>1.7457089696322727</v>
      </c>
      <c r="P61" s="18">
        <f t="shared" si="4"/>
        <v>-0.87139878141018012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747.42004394531295</v>
      </c>
      <c r="E62">
        <v>584.41033935546898</v>
      </c>
      <c r="F62">
        <v>461.93841552734398</v>
      </c>
      <c r="G62">
        <v>461.27258300781301</v>
      </c>
      <c r="I62" s="19">
        <f t="shared" si="0"/>
        <v>285.48162841796898</v>
      </c>
      <c r="J62" s="19">
        <f t="shared" si="0"/>
        <v>123.13775634765597</v>
      </c>
      <c r="K62" s="19">
        <f t="shared" si="1"/>
        <v>199.28519897460981</v>
      </c>
      <c r="L62" s="20">
        <f t="shared" si="2"/>
        <v>1.6183923183720035</v>
      </c>
      <c r="M62" s="20">
        <f t="shared" si="5"/>
        <v>1.7860183087820183</v>
      </c>
      <c r="P62" s="18">
        <f t="shared" si="4"/>
        <v>1.4175328076860938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754.58508300781295</v>
      </c>
      <c r="E63">
        <v>588.55596923828102</v>
      </c>
      <c r="F63">
        <v>461.39605712890602</v>
      </c>
      <c r="G63">
        <v>460.38854980468801</v>
      </c>
      <c r="I63" s="19">
        <f t="shared" si="0"/>
        <v>293.18902587890693</v>
      </c>
      <c r="J63" s="19">
        <f t="shared" si="0"/>
        <v>128.16741943359301</v>
      </c>
      <c r="K63" s="19">
        <f t="shared" si="1"/>
        <v>203.47183227539182</v>
      </c>
      <c r="L63" s="20">
        <f t="shared" si="2"/>
        <v>1.5875472345046009</v>
      </c>
      <c r="M63" s="20">
        <f t="shared" si="5"/>
        <v>1.7579211919705175</v>
      </c>
      <c r="P63" s="18">
        <f t="shared" si="4"/>
        <v>-0.17793810771287466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751.055419921875</v>
      </c>
      <c r="E64">
        <v>587.47595214843795</v>
      </c>
      <c r="F64">
        <v>462.67645263671898</v>
      </c>
      <c r="G64">
        <v>461.99249267578102</v>
      </c>
      <c r="I64" s="19">
        <f t="shared" si="0"/>
        <v>288.37896728515602</v>
      </c>
      <c r="J64" s="19">
        <f t="shared" si="0"/>
        <v>125.48345947265693</v>
      </c>
      <c r="K64" s="19">
        <f t="shared" si="1"/>
        <v>200.54054565429618</v>
      </c>
      <c r="L64" s="20">
        <f t="shared" si="2"/>
        <v>1.5981432652324534</v>
      </c>
      <c r="M64" s="20">
        <f t="shared" si="5"/>
        <v>1.7712651897542719</v>
      </c>
      <c r="P64" s="18">
        <f t="shared" si="4"/>
        <v>0.57978947344641363</v>
      </c>
      <c r="R64" s="29"/>
      <c r="S64" s="29"/>
      <c r="T64" s="29"/>
      <c r="U64" s="18">
        <v>12.5</v>
      </c>
      <c r="V64" s="20">
        <f t="shared" ref="V64:V83" si="6">L26</f>
        <v>1.6892326150033024</v>
      </c>
    </row>
    <row r="65" spans="1:22" x14ac:dyDescent="0.15">
      <c r="A65" s="18">
        <v>32</v>
      </c>
      <c r="B65" s="18">
        <v>63</v>
      </c>
      <c r="D65">
        <v>773.03277587890602</v>
      </c>
      <c r="E65">
        <v>597.71716308593795</v>
      </c>
      <c r="F65">
        <v>461.517333984375</v>
      </c>
      <c r="G65">
        <v>460.58111572265602</v>
      </c>
      <c r="I65" s="19">
        <f t="shared" si="0"/>
        <v>311.51544189453102</v>
      </c>
      <c r="J65" s="19">
        <f t="shared" si="0"/>
        <v>137.13604736328193</v>
      </c>
      <c r="K65" s="19">
        <f t="shared" si="1"/>
        <v>215.52020874023367</v>
      </c>
      <c r="L65" s="20">
        <f t="shared" si="2"/>
        <v>1.5715795582857015</v>
      </c>
      <c r="M65" s="20">
        <f t="shared" si="5"/>
        <v>1.7474494498634219</v>
      </c>
      <c r="P65" s="18">
        <f t="shared" si="4"/>
        <v>-0.77256708966561305</v>
      </c>
      <c r="R65" s="29"/>
      <c r="S65" s="29"/>
      <c r="T65" s="29"/>
      <c r="U65" s="18">
        <v>13</v>
      </c>
      <c r="V65" s="20">
        <f t="shared" si="6"/>
        <v>1.6809288673492337</v>
      </c>
    </row>
    <row r="66" spans="1:22" x14ac:dyDescent="0.15">
      <c r="A66" s="18">
        <v>32.5</v>
      </c>
      <c r="B66" s="18">
        <v>64</v>
      </c>
      <c r="D66">
        <v>766.41143798828102</v>
      </c>
      <c r="E66">
        <v>594.695556640625</v>
      </c>
      <c r="F66">
        <v>461.60174560546898</v>
      </c>
      <c r="G66">
        <v>460.81024169921898</v>
      </c>
      <c r="I66" s="19">
        <f t="shared" ref="I66:J129" si="7">D66-F66</f>
        <v>304.80969238281205</v>
      </c>
      <c r="J66" s="19">
        <f t="shared" si="7"/>
        <v>133.88531494140602</v>
      </c>
      <c r="K66" s="19">
        <f t="shared" ref="K66:K129" si="8">I66-0.7*J66</f>
        <v>211.08997192382782</v>
      </c>
      <c r="L66" s="20">
        <f t="shared" ref="L66:L129" si="9">K66/J66</f>
        <v>1.5766476854926912</v>
      </c>
      <c r="M66" s="20">
        <f t="shared" si="5"/>
        <v>1.7552655441263134</v>
      </c>
      <c r="P66" s="18">
        <f t="shared" si="4"/>
        <v>-0.32873681511744973</v>
      </c>
      <c r="R66" s="29"/>
      <c r="S66" s="29"/>
      <c r="T66" s="29"/>
      <c r="U66" s="18">
        <v>13.5</v>
      </c>
      <c r="V66" s="20">
        <f t="shared" si="6"/>
        <v>1.7219832887498974</v>
      </c>
    </row>
    <row r="67" spans="1:22" x14ac:dyDescent="0.15">
      <c r="A67" s="18">
        <v>33</v>
      </c>
      <c r="B67" s="18">
        <v>65</v>
      </c>
      <c r="D67">
        <v>757.81378173828102</v>
      </c>
      <c r="E67">
        <v>590.92083740234398</v>
      </c>
      <c r="F67">
        <v>461.87933349609398</v>
      </c>
      <c r="G67">
        <v>460.77587890625</v>
      </c>
      <c r="I67" s="19">
        <f t="shared" si="7"/>
        <v>295.93444824218705</v>
      </c>
      <c r="J67" s="19">
        <f t="shared" si="7"/>
        <v>130.14495849609398</v>
      </c>
      <c r="K67" s="19">
        <f t="shared" si="8"/>
        <v>204.83297729492125</v>
      </c>
      <c r="L67" s="20">
        <f t="shared" si="9"/>
        <v>1.5738833041394291</v>
      </c>
      <c r="M67" s="20">
        <f t="shared" si="5"/>
        <v>1.7552491298289532</v>
      </c>
      <c r="P67" s="18">
        <f t="shared" si="4"/>
        <v>-0.329668887052468</v>
      </c>
      <c r="R67" s="29"/>
      <c r="S67" s="29"/>
      <c r="T67" s="29"/>
      <c r="U67" s="18">
        <v>14</v>
      </c>
      <c r="V67" s="20">
        <f t="shared" si="6"/>
        <v>1.7010049908952358</v>
      </c>
    </row>
    <row r="68" spans="1:22" x14ac:dyDescent="0.15">
      <c r="A68" s="18">
        <v>33.5</v>
      </c>
      <c r="B68" s="18">
        <v>66</v>
      </c>
      <c r="D68">
        <v>777.84143066406295</v>
      </c>
      <c r="E68">
        <v>598.32232666015602</v>
      </c>
      <c r="F68">
        <v>461.47265625</v>
      </c>
      <c r="G68">
        <v>460.36636352539102</v>
      </c>
      <c r="I68" s="19">
        <f t="shared" si="7"/>
        <v>316.36877441406295</v>
      </c>
      <c r="J68" s="19">
        <f t="shared" si="7"/>
        <v>137.955963134765</v>
      </c>
      <c r="K68" s="19">
        <f t="shared" si="8"/>
        <v>219.79960021972747</v>
      </c>
      <c r="L68" s="20">
        <f t="shared" si="9"/>
        <v>1.5932591475224009</v>
      </c>
      <c r="M68" s="20">
        <f t="shared" si="5"/>
        <v>1.7773729402678269</v>
      </c>
      <c r="P68" s="18">
        <f t="shared" si="4"/>
        <v>0.92661289907638078</v>
      </c>
      <c r="U68" s="18">
        <v>14.5</v>
      </c>
      <c r="V68" s="20">
        <f t="shared" si="6"/>
        <v>1.7188735146772345</v>
      </c>
    </row>
    <row r="69" spans="1:22" x14ac:dyDescent="0.15">
      <c r="A69" s="18">
        <v>34</v>
      </c>
      <c r="B69" s="18">
        <v>67</v>
      </c>
      <c r="D69">
        <v>772.59246826171898</v>
      </c>
      <c r="E69">
        <v>593.831298828125</v>
      </c>
      <c r="F69">
        <v>461.26165771484398</v>
      </c>
      <c r="G69">
        <v>460.46859741210898</v>
      </c>
      <c r="I69" s="19">
        <f t="shared" si="7"/>
        <v>311.330810546875</v>
      </c>
      <c r="J69" s="19">
        <f t="shared" si="7"/>
        <v>133.36270141601602</v>
      </c>
      <c r="K69" s="19">
        <f t="shared" si="8"/>
        <v>217.97691955566378</v>
      </c>
      <c r="L69" s="20">
        <f t="shared" si="9"/>
        <v>1.6344668879771667</v>
      </c>
      <c r="M69" s="20">
        <f t="shared" si="5"/>
        <v>1.8213286477784947</v>
      </c>
      <c r="P69" s="18">
        <f t="shared" si="4"/>
        <v>3.4226004187050414</v>
      </c>
      <c r="U69" s="18">
        <v>15</v>
      </c>
      <c r="V69" s="20">
        <f t="shared" si="6"/>
        <v>1.7033739010755475</v>
      </c>
    </row>
    <row r="70" spans="1:22" x14ac:dyDescent="0.15">
      <c r="A70" s="18">
        <v>34.5</v>
      </c>
      <c r="B70" s="18">
        <v>68</v>
      </c>
      <c r="D70">
        <v>764.62847900390602</v>
      </c>
      <c r="E70">
        <v>591.80108642578102</v>
      </c>
      <c r="F70">
        <v>461.820556640625</v>
      </c>
      <c r="G70">
        <v>460.88870239257801</v>
      </c>
      <c r="I70" s="19">
        <f t="shared" si="7"/>
        <v>302.80792236328102</v>
      </c>
      <c r="J70" s="19">
        <f t="shared" si="7"/>
        <v>130.91238403320301</v>
      </c>
      <c r="K70" s="19">
        <f t="shared" si="8"/>
        <v>211.16925354003894</v>
      </c>
      <c r="L70" s="20">
        <f t="shared" si="9"/>
        <v>1.6130578867655527</v>
      </c>
      <c r="M70" s="20">
        <f t="shared" si="5"/>
        <v>1.8026676136227824</v>
      </c>
      <c r="P70" s="18">
        <f t="shared" ref="P70:P133" si="10">(M70-$O$2)/$O$2*100</f>
        <v>2.3629494428967708</v>
      </c>
      <c r="U70" s="18">
        <v>15.5</v>
      </c>
      <c r="V70" s="20">
        <f t="shared" si="6"/>
        <v>1.7077706847129226</v>
      </c>
    </row>
    <row r="71" spans="1:22" x14ac:dyDescent="0.15">
      <c r="A71" s="18">
        <v>35</v>
      </c>
      <c r="B71" s="18">
        <v>69</v>
      </c>
      <c r="D71">
        <v>757.74371337890602</v>
      </c>
      <c r="E71">
        <v>588.42028808593795</v>
      </c>
      <c r="F71">
        <v>462.79556274414102</v>
      </c>
      <c r="G71">
        <v>461.48513793945301</v>
      </c>
      <c r="I71" s="19">
        <f t="shared" si="7"/>
        <v>294.948150634765</v>
      </c>
      <c r="J71" s="19">
        <f t="shared" si="7"/>
        <v>126.93515014648494</v>
      </c>
      <c r="K71" s="19">
        <f t="shared" si="8"/>
        <v>206.09354553222556</v>
      </c>
      <c r="L71" s="20">
        <f t="shared" si="9"/>
        <v>1.6236128865360833</v>
      </c>
      <c r="M71" s="20">
        <f t="shared" si="5"/>
        <v>1.815970580449215</v>
      </c>
      <c r="P71" s="18">
        <f t="shared" si="10"/>
        <v>3.1183471159919312</v>
      </c>
      <c r="U71" s="18">
        <v>16</v>
      </c>
      <c r="V71" s="20">
        <f t="shared" si="6"/>
        <v>1.7092197781288394</v>
      </c>
    </row>
    <row r="72" spans="1:22" x14ac:dyDescent="0.15">
      <c r="A72" s="18">
        <v>35.5</v>
      </c>
      <c r="B72" s="18">
        <v>70</v>
      </c>
      <c r="D72">
        <v>757.00323486328102</v>
      </c>
      <c r="E72">
        <v>588.77886962890602</v>
      </c>
      <c r="F72">
        <v>462.23037719726602</v>
      </c>
      <c r="G72">
        <v>461.54547119140602</v>
      </c>
      <c r="I72" s="19">
        <f t="shared" si="7"/>
        <v>294.772857666015</v>
      </c>
      <c r="J72" s="19">
        <f t="shared" si="7"/>
        <v>127.2333984375</v>
      </c>
      <c r="K72" s="19">
        <f t="shared" si="8"/>
        <v>205.70947875976501</v>
      </c>
      <c r="L72" s="20">
        <f t="shared" si="9"/>
        <v>1.6167883691388962</v>
      </c>
      <c r="M72" s="20">
        <f t="shared" si="5"/>
        <v>1.8118940301079298</v>
      </c>
      <c r="P72" s="18">
        <f t="shared" si="10"/>
        <v>2.8868636670560597</v>
      </c>
      <c r="U72" s="18">
        <v>16.5</v>
      </c>
      <c r="V72" s="20">
        <f t="shared" si="6"/>
        <v>1.6604459374096987</v>
      </c>
    </row>
    <row r="73" spans="1:22" x14ac:dyDescent="0.15">
      <c r="A73" s="18">
        <v>36</v>
      </c>
      <c r="B73" s="18">
        <v>71</v>
      </c>
      <c r="D73">
        <v>751.36871337890602</v>
      </c>
      <c r="E73">
        <v>587.64447021484398</v>
      </c>
      <c r="F73">
        <v>461.67144775390602</v>
      </c>
      <c r="G73">
        <v>460.6220703125</v>
      </c>
      <c r="I73" s="19">
        <f t="shared" si="7"/>
        <v>289.697265625</v>
      </c>
      <c r="J73" s="19">
        <f t="shared" si="7"/>
        <v>127.02239990234398</v>
      </c>
      <c r="K73" s="19">
        <f t="shared" si="8"/>
        <v>200.7815856933592</v>
      </c>
      <c r="L73" s="20">
        <f t="shared" si="9"/>
        <v>1.5806785720292011</v>
      </c>
      <c r="M73" s="20">
        <f t="shared" si="5"/>
        <v>1.7785322000541366</v>
      </c>
      <c r="P73" s="18">
        <f t="shared" si="10"/>
        <v>0.9924404814883846</v>
      </c>
      <c r="U73" s="18">
        <v>17</v>
      </c>
      <c r="V73" s="20">
        <f t="shared" si="6"/>
        <v>1.6559094562275243</v>
      </c>
    </row>
    <row r="74" spans="1:22" x14ac:dyDescent="0.15">
      <c r="A74" s="18">
        <v>36.5</v>
      </c>
      <c r="B74" s="18">
        <v>72</v>
      </c>
      <c r="D74">
        <v>748.37841796875</v>
      </c>
      <c r="E74">
        <v>587.65606689453102</v>
      </c>
      <c r="F74">
        <v>461.45953369140602</v>
      </c>
      <c r="G74">
        <v>460.71270751953102</v>
      </c>
      <c r="I74" s="19">
        <f t="shared" si="7"/>
        <v>286.91888427734398</v>
      </c>
      <c r="J74" s="19">
        <f t="shared" si="7"/>
        <v>126.943359375</v>
      </c>
      <c r="K74" s="19">
        <f t="shared" si="8"/>
        <v>198.05853271484398</v>
      </c>
      <c r="L74" s="20">
        <f t="shared" si="9"/>
        <v>1.5602118432187109</v>
      </c>
      <c r="M74" s="20">
        <f t="shared" si="5"/>
        <v>1.7608134382995482</v>
      </c>
      <c r="P74" s="18">
        <f t="shared" si="10"/>
        <v>-1.370435628934832E-2</v>
      </c>
      <c r="U74" s="18">
        <v>17.5</v>
      </c>
      <c r="V74" s="20">
        <f t="shared" si="6"/>
        <v>1.655110276806671</v>
      </c>
    </row>
    <row r="75" spans="1:22" x14ac:dyDescent="0.15">
      <c r="A75" s="18">
        <v>37</v>
      </c>
      <c r="B75" s="18">
        <v>73</v>
      </c>
      <c r="D75">
        <v>743.83648681640602</v>
      </c>
      <c r="E75">
        <v>587.32769775390602</v>
      </c>
      <c r="F75">
        <v>462.24694824218801</v>
      </c>
      <c r="G75">
        <v>461.41857910156301</v>
      </c>
      <c r="I75" s="19">
        <f t="shared" si="7"/>
        <v>281.58953857421801</v>
      </c>
      <c r="J75" s="19">
        <f t="shared" si="7"/>
        <v>125.90911865234301</v>
      </c>
      <c r="K75" s="19">
        <f t="shared" si="8"/>
        <v>193.4531555175779</v>
      </c>
      <c r="L75" s="20">
        <f t="shared" si="9"/>
        <v>1.5364507161052865</v>
      </c>
      <c r="M75" s="20">
        <f t="shared" si="5"/>
        <v>1.7398002782420257</v>
      </c>
      <c r="P75" s="18">
        <f t="shared" si="10"/>
        <v>-1.2069188037830374</v>
      </c>
      <c r="U75" s="18">
        <v>18</v>
      </c>
      <c r="V75" s="20">
        <f t="shared" si="6"/>
        <v>1.6529869323927429</v>
      </c>
    </row>
    <row r="76" spans="1:22" x14ac:dyDescent="0.15">
      <c r="A76" s="18">
        <v>37.5</v>
      </c>
      <c r="B76" s="18">
        <v>74</v>
      </c>
      <c r="D76">
        <v>736.456298828125</v>
      </c>
      <c r="E76">
        <v>583.04595947265602</v>
      </c>
      <c r="F76">
        <v>461.328857421875</v>
      </c>
      <c r="G76">
        <v>460.45513916015602</v>
      </c>
      <c r="I76" s="19">
        <f t="shared" si="7"/>
        <v>275.12744140625</v>
      </c>
      <c r="J76" s="19">
        <f t="shared" si="7"/>
        <v>122.5908203125</v>
      </c>
      <c r="K76" s="19">
        <f t="shared" si="8"/>
        <v>189.31386718750002</v>
      </c>
      <c r="L76" s="20">
        <f t="shared" si="9"/>
        <v>1.5442744138991342</v>
      </c>
      <c r="M76" s="20">
        <f t="shared" si="5"/>
        <v>1.7503719430917752</v>
      </c>
      <c r="P76" s="18">
        <f t="shared" si="10"/>
        <v>-0.60661579375258678</v>
      </c>
      <c r="U76" s="18">
        <v>18.5</v>
      </c>
      <c r="V76" s="20">
        <f t="shared" si="6"/>
        <v>1.6653911531572627</v>
      </c>
    </row>
    <row r="77" spans="1:22" x14ac:dyDescent="0.15">
      <c r="A77" s="18">
        <v>38</v>
      </c>
      <c r="B77" s="18">
        <v>75</v>
      </c>
      <c r="D77">
        <v>729.3173828125</v>
      </c>
      <c r="E77">
        <v>582.05804443359398</v>
      </c>
      <c r="F77">
        <v>461.02001953125</v>
      </c>
      <c r="G77">
        <v>459.99124145507801</v>
      </c>
      <c r="I77" s="19">
        <f t="shared" si="7"/>
        <v>268.29736328125</v>
      </c>
      <c r="J77" s="19">
        <f t="shared" si="7"/>
        <v>122.06680297851597</v>
      </c>
      <c r="K77" s="19">
        <f t="shared" si="8"/>
        <v>182.85060119628884</v>
      </c>
      <c r="L77" s="20">
        <f t="shared" si="9"/>
        <v>1.4979551912117413</v>
      </c>
      <c r="M77" s="20">
        <f t="shared" si="5"/>
        <v>1.7068006874602841</v>
      </c>
      <c r="P77" s="18">
        <f t="shared" si="10"/>
        <v>-3.0807725399352757</v>
      </c>
      <c r="U77" s="18">
        <v>19</v>
      </c>
      <c r="V77" s="20">
        <f t="shared" si="6"/>
        <v>1.6431737515908291</v>
      </c>
    </row>
    <row r="78" spans="1:22" x14ac:dyDescent="0.15">
      <c r="A78" s="18">
        <v>38.5</v>
      </c>
      <c r="B78" s="18">
        <v>76</v>
      </c>
      <c r="D78">
        <v>735.29449462890602</v>
      </c>
      <c r="E78">
        <v>584.34002685546898</v>
      </c>
      <c r="F78">
        <v>461.68270874023398</v>
      </c>
      <c r="G78">
        <v>460.45077514648398</v>
      </c>
      <c r="I78" s="19">
        <f t="shared" si="7"/>
        <v>273.61178588867205</v>
      </c>
      <c r="J78" s="19">
        <f t="shared" si="7"/>
        <v>123.889251708985</v>
      </c>
      <c r="K78" s="19">
        <f t="shared" si="8"/>
        <v>186.88930969238254</v>
      </c>
      <c r="L78" s="20">
        <f t="shared" si="9"/>
        <v>1.5085191581541249</v>
      </c>
      <c r="M78" s="20">
        <f t="shared" si="5"/>
        <v>1.7201126214585696</v>
      </c>
      <c r="P78" s="18">
        <f t="shared" si="10"/>
        <v>-2.3248656736022268</v>
      </c>
      <c r="U78" s="18">
        <v>19.5</v>
      </c>
      <c r="V78" s="20">
        <f t="shared" si="6"/>
        <v>1.6508739424126038</v>
      </c>
    </row>
    <row r="79" spans="1:22" x14ac:dyDescent="0.15">
      <c r="A79" s="18">
        <v>39</v>
      </c>
      <c r="B79" s="18">
        <v>77</v>
      </c>
      <c r="D79">
        <v>736.41619873046898</v>
      </c>
      <c r="E79">
        <v>584.05242919921898</v>
      </c>
      <c r="F79">
        <v>462.30291748046898</v>
      </c>
      <c r="G79">
        <v>461.32571411132801</v>
      </c>
      <c r="I79" s="19">
        <f t="shared" si="7"/>
        <v>274.11328125</v>
      </c>
      <c r="J79" s="19">
        <f t="shared" si="7"/>
        <v>122.72671508789097</v>
      </c>
      <c r="K79" s="19">
        <f t="shared" si="8"/>
        <v>188.20458068847631</v>
      </c>
      <c r="L79" s="20">
        <f t="shared" si="9"/>
        <v>1.5335257735342567</v>
      </c>
      <c r="M79" s="20">
        <f t="shared" si="5"/>
        <v>1.7478672038946033</v>
      </c>
      <c r="P79" s="18">
        <f t="shared" si="10"/>
        <v>-0.74884528180140719</v>
      </c>
      <c r="U79" s="18">
        <v>20</v>
      </c>
      <c r="V79" s="20">
        <f t="shared" si="6"/>
        <v>1.6223534519165408</v>
      </c>
    </row>
    <row r="80" spans="1:22" x14ac:dyDescent="0.15">
      <c r="A80" s="18">
        <v>39.5</v>
      </c>
      <c r="B80" s="18">
        <v>78</v>
      </c>
      <c r="D80">
        <v>729.075927734375</v>
      </c>
      <c r="E80">
        <v>580.2021484375</v>
      </c>
      <c r="F80">
        <v>461.69146728515602</v>
      </c>
      <c r="G80">
        <v>461.07595825195301</v>
      </c>
      <c r="I80" s="19">
        <f t="shared" si="7"/>
        <v>267.38446044921898</v>
      </c>
      <c r="J80" s="19">
        <f t="shared" si="7"/>
        <v>119.12619018554699</v>
      </c>
      <c r="K80" s="19">
        <f t="shared" si="8"/>
        <v>183.9961273193361</v>
      </c>
      <c r="L80" s="20">
        <f t="shared" si="9"/>
        <v>1.5445480715260838</v>
      </c>
      <c r="M80" s="20">
        <f t="shared" si="5"/>
        <v>1.7616374689423324</v>
      </c>
      <c r="P80" s="18">
        <f t="shared" si="10"/>
        <v>3.3087523916012829E-2</v>
      </c>
      <c r="U80" s="18">
        <v>20.5</v>
      </c>
      <c r="V80" s="20">
        <f t="shared" si="6"/>
        <v>1.6565931228976039</v>
      </c>
    </row>
    <row r="81" spans="1:22" x14ac:dyDescent="0.15">
      <c r="A81" s="18">
        <v>40</v>
      </c>
      <c r="B81" s="18">
        <v>79</v>
      </c>
      <c r="D81">
        <v>740.78729248046898</v>
      </c>
      <c r="E81">
        <v>586.06988525390602</v>
      </c>
      <c r="F81">
        <v>460.81774902343801</v>
      </c>
      <c r="G81">
        <v>460.01843261718801</v>
      </c>
      <c r="I81" s="19">
        <f t="shared" si="7"/>
        <v>279.96954345703097</v>
      </c>
      <c r="J81" s="19">
        <f t="shared" si="7"/>
        <v>126.05145263671801</v>
      </c>
      <c r="K81" s="19">
        <f t="shared" si="8"/>
        <v>191.73352661132836</v>
      </c>
      <c r="L81" s="20">
        <f t="shared" si="9"/>
        <v>1.521073518794797</v>
      </c>
      <c r="M81" s="20">
        <f t="shared" si="5"/>
        <v>1.7409108832669475</v>
      </c>
      <c r="P81" s="18">
        <f t="shared" si="10"/>
        <v>-1.1438540406741935</v>
      </c>
      <c r="U81" s="18">
        <v>21</v>
      </c>
      <c r="V81" s="20">
        <f t="shared" si="6"/>
        <v>1.6389490335835608</v>
      </c>
    </row>
    <row r="82" spans="1:22" x14ac:dyDescent="0.15">
      <c r="A82" s="18">
        <v>40.5</v>
      </c>
      <c r="B82" s="18">
        <v>80</v>
      </c>
      <c r="D82">
        <v>745.65588378906295</v>
      </c>
      <c r="E82">
        <v>587.52191162109398</v>
      </c>
      <c r="F82">
        <v>461.38323974609398</v>
      </c>
      <c r="G82">
        <v>460.76431274414102</v>
      </c>
      <c r="I82" s="19">
        <f t="shared" si="7"/>
        <v>284.27264404296898</v>
      </c>
      <c r="J82" s="19">
        <f t="shared" si="7"/>
        <v>126.75759887695295</v>
      </c>
      <c r="K82" s="19">
        <f t="shared" si="8"/>
        <v>195.54232482910191</v>
      </c>
      <c r="L82" s="20">
        <f t="shared" si="9"/>
        <v>1.542647750995348</v>
      </c>
      <c r="M82" s="20">
        <f t="shared" si="5"/>
        <v>1.7652330825234004</v>
      </c>
      <c r="P82" s="18">
        <f t="shared" si="10"/>
        <v>0.23726138738015753</v>
      </c>
      <c r="U82" s="18">
        <v>21.5</v>
      </c>
      <c r="V82" s="20">
        <f t="shared" si="6"/>
        <v>1.6591529665666431</v>
      </c>
    </row>
    <row r="83" spans="1:22" x14ac:dyDescent="0.15">
      <c r="A83" s="18">
        <v>41</v>
      </c>
      <c r="B83" s="18">
        <v>81</v>
      </c>
      <c r="D83">
        <v>757.326416015625</v>
      </c>
      <c r="E83">
        <v>593.0947265625</v>
      </c>
      <c r="F83">
        <v>461.742431640625</v>
      </c>
      <c r="G83">
        <v>461.10345458984398</v>
      </c>
      <c r="I83" s="19">
        <f t="shared" si="7"/>
        <v>295.583984375</v>
      </c>
      <c r="J83" s="19">
        <f t="shared" si="7"/>
        <v>131.99127197265602</v>
      </c>
      <c r="K83" s="19">
        <f t="shared" si="8"/>
        <v>203.1900939941408</v>
      </c>
      <c r="L83" s="20">
        <f t="shared" si="9"/>
        <v>1.5394206825753955</v>
      </c>
      <c r="M83" s="20">
        <f t="shared" si="5"/>
        <v>1.7647539811593498</v>
      </c>
      <c r="P83" s="18">
        <f t="shared" si="10"/>
        <v>0.21005602332095871</v>
      </c>
      <c r="U83" s="18">
        <v>22</v>
      </c>
      <c r="V83" s="20">
        <f t="shared" si="6"/>
        <v>1.6616094879306205</v>
      </c>
    </row>
    <row r="84" spans="1:22" x14ac:dyDescent="0.15">
      <c r="A84" s="18">
        <v>41.5</v>
      </c>
      <c r="B84" s="18">
        <v>82</v>
      </c>
      <c r="D84">
        <v>774.122314453125</v>
      </c>
      <c r="E84">
        <v>599.18402099609398</v>
      </c>
      <c r="F84">
        <v>461.20443725585898</v>
      </c>
      <c r="G84">
        <v>460.57861328125</v>
      </c>
      <c r="I84" s="19">
        <f t="shared" si="7"/>
        <v>312.91787719726602</v>
      </c>
      <c r="J84" s="19">
        <f t="shared" si="7"/>
        <v>138.60540771484398</v>
      </c>
      <c r="K84" s="19">
        <f t="shared" si="8"/>
        <v>215.89409179687524</v>
      </c>
      <c r="L84" s="20">
        <f t="shared" si="9"/>
        <v>1.5576166569275494</v>
      </c>
      <c r="M84" s="20">
        <f t="shared" si="5"/>
        <v>1.7856979225674054</v>
      </c>
      <c r="P84" s="18">
        <f t="shared" si="10"/>
        <v>1.3993399485917288</v>
      </c>
      <c r="U84" s="18">
        <v>65</v>
      </c>
      <c r="V84" s="20">
        <f t="shared" ref="V84:V104" si="11">L131</f>
        <v>1.3890606296070858</v>
      </c>
    </row>
    <row r="85" spans="1:22" x14ac:dyDescent="0.15">
      <c r="A85" s="18">
        <v>42</v>
      </c>
      <c r="B85" s="18">
        <v>83</v>
      </c>
      <c r="D85">
        <v>787.74151611328102</v>
      </c>
      <c r="E85">
        <v>605.69732666015602</v>
      </c>
      <c r="F85">
        <v>460.86370849609398</v>
      </c>
      <c r="G85">
        <v>460.22100830078102</v>
      </c>
      <c r="I85" s="19">
        <f t="shared" si="7"/>
        <v>326.87780761718705</v>
      </c>
      <c r="J85" s="19">
        <f t="shared" si="7"/>
        <v>145.476318359375</v>
      </c>
      <c r="K85" s="19">
        <f t="shared" si="8"/>
        <v>225.04438476562456</v>
      </c>
      <c r="L85" s="20">
        <f t="shared" si="9"/>
        <v>1.5469485845090603</v>
      </c>
      <c r="M85" s="20">
        <f t="shared" si="5"/>
        <v>1.7777778172048182</v>
      </c>
      <c r="P85" s="18">
        <f t="shared" si="10"/>
        <v>0.94960349208345596</v>
      </c>
      <c r="U85" s="18">
        <v>65.5</v>
      </c>
      <c r="V85" s="20">
        <f t="shared" si="11"/>
        <v>1.3706609358399633</v>
      </c>
    </row>
    <row r="86" spans="1:22" x14ac:dyDescent="0.15">
      <c r="A86" s="18">
        <v>42.5</v>
      </c>
      <c r="B86" s="18">
        <v>84</v>
      </c>
      <c r="D86">
        <v>804.922119140625</v>
      </c>
      <c r="E86">
        <v>612.07012939453102</v>
      </c>
      <c r="F86">
        <v>461.63143920898398</v>
      </c>
      <c r="G86">
        <v>460.48202514648398</v>
      </c>
      <c r="I86" s="19">
        <f t="shared" si="7"/>
        <v>343.29067993164102</v>
      </c>
      <c r="J86" s="19">
        <f t="shared" si="7"/>
        <v>151.58810424804705</v>
      </c>
      <c r="K86" s="19">
        <f t="shared" si="8"/>
        <v>237.1790069580081</v>
      </c>
      <c r="L86" s="20">
        <f t="shared" si="9"/>
        <v>1.5646280962120005</v>
      </c>
      <c r="M86" s="20">
        <f t="shared" si="5"/>
        <v>1.7982052959636603</v>
      </c>
      <c r="P86" s="18">
        <f t="shared" si="10"/>
        <v>2.1095605244478026</v>
      </c>
      <c r="U86" s="18">
        <v>66</v>
      </c>
      <c r="V86" s="20">
        <f t="shared" si="11"/>
        <v>1.3798689216726057</v>
      </c>
    </row>
    <row r="87" spans="1:22" x14ac:dyDescent="0.15">
      <c r="A87" s="18">
        <v>43</v>
      </c>
      <c r="B87" s="18">
        <v>85</v>
      </c>
      <c r="C87" s="18" t="s">
        <v>10</v>
      </c>
      <c r="D87">
        <v>797.37799072265602</v>
      </c>
      <c r="E87">
        <v>609.44873046875</v>
      </c>
      <c r="F87">
        <v>462.046875</v>
      </c>
      <c r="G87">
        <v>461.26132202148398</v>
      </c>
      <c r="I87" s="19">
        <f t="shared" si="7"/>
        <v>335.33111572265602</v>
      </c>
      <c r="J87" s="19">
        <f t="shared" si="7"/>
        <v>148.18740844726602</v>
      </c>
      <c r="K87" s="19">
        <f t="shared" si="8"/>
        <v>231.5999298095698</v>
      </c>
      <c r="L87" s="20">
        <f t="shared" si="9"/>
        <v>1.5628853506267164</v>
      </c>
      <c r="M87" s="20">
        <f t="shared" si="5"/>
        <v>1.7992105174342781</v>
      </c>
      <c r="P87" s="18">
        <f t="shared" si="10"/>
        <v>2.1666411719272181</v>
      </c>
      <c r="U87" s="18">
        <v>66.5</v>
      </c>
      <c r="V87" s="20">
        <f t="shared" si="11"/>
        <v>1.4411703578177189</v>
      </c>
    </row>
    <row r="88" spans="1:22" x14ac:dyDescent="0.15">
      <c r="A88" s="18">
        <v>43.5</v>
      </c>
      <c r="B88" s="18">
        <v>86</v>
      </c>
      <c r="D88">
        <v>795.58557128906295</v>
      </c>
      <c r="E88">
        <v>608.09191894531295</v>
      </c>
      <c r="F88">
        <v>461.76242065429699</v>
      </c>
      <c r="G88">
        <v>461.16879272460898</v>
      </c>
      <c r="I88" s="19">
        <f t="shared" si="7"/>
        <v>333.82315063476597</v>
      </c>
      <c r="J88" s="19">
        <f t="shared" si="7"/>
        <v>146.92312622070398</v>
      </c>
      <c r="K88" s="19">
        <f t="shared" si="8"/>
        <v>230.9769622802732</v>
      </c>
      <c r="L88" s="20">
        <f t="shared" si="9"/>
        <v>1.5720939801764482</v>
      </c>
      <c r="M88" s="20">
        <f t="shared" ref="M88:M151" si="12">L88+ABS($N$2)*A88</f>
        <v>1.8111671140399119</v>
      </c>
      <c r="P88" s="18">
        <f t="shared" si="10"/>
        <v>2.8455863554998788</v>
      </c>
      <c r="U88" s="18">
        <v>67</v>
      </c>
      <c r="V88" s="20">
        <f t="shared" si="11"/>
        <v>1.3746325075656352</v>
      </c>
    </row>
    <row r="89" spans="1:22" x14ac:dyDescent="0.15">
      <c r="A89" s="18">
        <v>44</v>
      </c>
      <c r="B89" s="18">
        <v>87</v>
      </c>
      <c r="D89">
        <v>764.894287109375</v>
      </c>
      <c r="E89">
        <v>596.02587890625</v>
      </c>
      <c r="F89">
        <v>461.02938842773398</v>
      </c>
      <c r="G89">
        <v>460.41201782226602</v>
      </c>
      <c r="I89" s="19">
        <f t="shared" si="7"/>
        <v>303.86489868164102</v>
      </c>
      <c r="J89" s="19">
        <f t="shared" si="7"/>
        <v>135.61386108398398</v>
      </c>
      <c r="K89" s="19">
        <f t="shared" si="8"/>
        <v>208.93519592285224</v>
      </c>
      <c r="L89" s="20">
        <f t="shared" si="9"/>
        <v>1.5406625418139321</v>
      </c>
      <c r="M89" s="20">
        <f t="shared" si="12"/>
        <v>1.7824836427332977</v>
      </c>
      <c r="P89" s="18">
        <f t="shared" si="10"/>
        <v>1.2168197980838602</v>
      </c>
      <c r="U89" s="18">
        <v>67.5</v>
      </c>
      <c r="V89" s="20">
        <f t="shared" si="11"/>
        <v>1.3777004314645571</v>
      </c>
    </row>
    <row r="90" spans="1:22" x14ac:dyDescent="0.15">
      <c r="A90" s="18">
        <v>44.5</v>
      </c>
      <c r="B90" s="18">
        <v>88</v>
      </c>
      <c r="D90">
        <v>750.174560546875</v>
      </c>
      <c r="E90">
        <v>589.32470703125</v>
      </c>
      <c r="F90">
        <v>460.50701904296898</v>
      </c>
      <c r="G90">
        <v>459.61895751953102</v>
      </c>
      <c r="I90" s="19">
        <f t="shared" si="7"/>
        <v>289.66754150390602</v>
      </c>
      <c r="J90" s="19">
        <f t="shared" si="7"/>
        <v>129.70574951171898</v>
      </c>
      <c r="K90" s="19">
        <f t="shared" si="8"/>
        <v>198.87351684570274</v>
      </c>
      <c r="L90" s="20">
        <f t="shared" si="9"/>
        <v>1.5332667795712049</v>
      </c>
      <c r="M90" s="20">
        <f t="shared" si="12"/>
        <v>1.7778358475464724</v>
      </c>
      <c r="P90" s="18">
        <f t="shared" si="10"/>
        <v>0.95289869574940766</v>
      </c>
      <c r="U90" s="18">
        <v>68</v>
      </c>
      <c r="V90" s="20">
        <f t="shared" si="11"/>
        <v>1.3794523277549113</v>
      </c>
    </row>
    <row r="91" spans="1:22" x14ac:dyDescent="0.15">
      <c r="A91" s="18">
        <v>45</v>
      </c>
      <c r="B91" s="18">
        <v>89</v>
      </c>
      <c r="D91">
        <v>746.80731201171898</v>
      </c>
      <c r="E91">
        <v>588.59051513671898</v>
      </c>
      <c r="F91">
        <v>461.54266357421898</v>
      </c>
      <c r="G91">
        <v>460.86651611328102</v>
      </c>
      <c r="I91" s="19">
        <f t="shared" si="7"/>
        <v>285.2646484375</v>
      </c>
      <c r="J91" s="19">
        <f t="shared" si="7"/>
        <v>127.72399902343795</v>
      </c>
      <c r="K91" s="19">
        <f t="shared" si="8"/>
        <v>195.85784912109344</v>
      </c>
      <c r="L91" s="20">
        <f t="shared" si="9"/>
        <v>1.5334459507891904</v>
      </c>
      <c r="M91" s="20">
        <f t="shared" si="12"/>
        <v>1.7807629858203597</v>
      </c>
      <c r="P91" s="18">
        <f t="shared" si="10"/>
        <v>1.1191137566280676</v>
      </c>
      <c r="U91" s="18">
        <v>68.5</v>
      </c>
      <c r="V91" s="20">
        <f t="shared" si="11"/>
        <v>1.3880199395150061</v>
      </c>
    </row>
    <row r="92" spans="1:22" x14ac:dyDescent="0.15">
      <c r="A92" s="18">
        <v>45.5</v>
      </c>
      <c r="B92" s="18">
        <v>90</v>
      </c>
      <c r="D92">
        <v>741.64270019531295</v>
      </c>
      <c r="E92">
        <v>585.69256591796898</v>
      </c>
      <c r="F92">
        <v>461.98843383789102</v>
      </c>
      <c r="G92">
        <v>461.08157348632801</v>
      </c>
      <c r="I92" s="19">
        <f t="shared" si="7"/>
        <v>279.65426635742193</v>
      </c>
      <c r="J92" s="19">
        <f t="shared" si="7"/>
        <v>124.61099243164097</v>
      </c>
      <c r="K92" s="19">
        <f t="shared" si="8"/>
        <v>192.42657165527328</v>
      </c>
      <c r="L92" s="20">
        <f t="shared" si="9"/>
        <v>1.5442182740084873</v>
      </c>
      <c r="M92" s="20">
        <f t="shared" si="12"/>
        <v>1.7942832760955585</v>
      </c>
      <c r="P92" s="18">
        <f t="shared" si="10"/>
        <v>1.8868519571896836</v>
      </c>
      <c r="U92" s="18">
        <v>69</v>
      </c>
      <c r="V92" s="20">
        <f t="shared" si="11"/>
        <v>1.4101925709028917</v>
      </c>
    </row>
    <row r="93" spans="1:22" x14ac:dyDescent="0.15">
      <c r="A93" s="18">
        <v>46</v>
      </c>
      <c r="B93" s="18">
        <v>91</v>
      </c>
      <c r="D93">
        <v>737.82092285156295</v>
      </c>
      <c r="E93">
        <v>585.050048828125</v>
      </c>
      <c r="F93">
        <v>461.48513793945301</v>
      </c>
      <c r="G93">
        <v>460.47857666015602</v>
      </c>
      <c r="I93" s="19">
        <f t="shared" si="7"/>
        <v>276.33578491210994</v>
      </c>
      <c r="J93" s="19">
        <f t="shared" si="7"/>
        <v>124.57147216796898</v>
      </c>
      <c r="K93" s="19">
        <f t="shared" si="8"/>
        <v>189.13575439453166</v>
      </c>
      <c r="L93" s="20">
        <f t="shared" si="9"/>
        <v>1.5182910750184109</v>
      </c>
      <c r="M93" s="20">
        <f t="shared" si="12"/>
        <v>1.7711040441613839</v>
      </c>
      <c r="P93" s="18">
        <f t="shared" si="10"/>
        <v>0.57063895781441953</v>
      </c>
      <c r="U93" s="18">
        <v>69.5</v>
      </c>
      <c r="V93" s="20">
        <f t="shared" si="11"/>
        <v>1.3987344736919805</v>
      </c>
    </row>
    <row r="94" spans="1:22" x14ac:dyDescent="0.15">
      <c r="A94" s="18">
        <v>46.5</v>
      </c>
      <c r="B94" s="18">
        <v>92</v>
      </c>
      <c r="D94">
        <v>737.06213378906295</v>
      </c>
      <c r="E94">
        <v>584.18707275390602</v>
      </c>
      <c r="F94">
        <v>460.848388671875</v>
      </c>
      <c r="G94">
        <v>459.93215942382801</v>
      </c>
      <c r="I94" s="19">
        <f t="shared" si="7"/>
        <v>276.21374511718795</v>
      </c>
      <c r="J94" s="19">
        <f t="shared" si="7"/>
        <v>124.25491333007801</v>
      </c>
      <c r="K94" s="19">
        <f t="shared" si="8"/>
        <v>189.23530578613335</v>
      </c>
      <c r="L94" s="20">
        <f t="shared" si="9"/>
        <v>1.5229603459095225</v>
      </c>
      <c r="M94" s="20">
        <f t="shared" si="12"/>
        <v>1.7785212821083973</v>
      </c>
      <c r="P94" s="18">
        <f t="shared" si="10"/>
        <v>0.99182051521213777</v>
      </c>
      <c r="U94" s="18">
        <v>70</v>
      </c>
      <c r="V94" s="20">
        <f t="shared" si="11"/>
        <v>1.4034327452354154</v>
      </c>
    </row>
    <row r="95" spans="1:22" x14ac:dyDescent="0.15">
      <c r="A95" s="18">
        <v>47</v>
      </c>
      <c r="B95" s="18">
        <v>93</v>
      </c>
      <c r="D95">
        <v>745.31005859375</v>
      </c>
      <c r="E95">
        <v>587.14587402343795</v>
      </c>
      <c r="F95">
        <v>461.92935180664102</v>
      </c>
      <c r="G95">
        <v>461.05877685546898</v>
      </c>
      <c r="I95" s="19">
        <f t="shared" si="7"/>
        <v>283.38070678710898</v>
      </c>
      <c r="J95" s="19">
        <f t="shared" si="7"/>
        <v>126.08709716796898</v>
      </c>
      <c r="K95" s="19">
        <f t="shared" si="8"/>
        <v>195.1197387695307</v>
      </c>
      <c r="L95" s="20">
        <f t="shared" si="9"/>
        <v>1.5474996502584144</v>
      </c>
      <c r="M95" s="20">
        <f t="shared" si="12"/>
        <v>1.8058085535131911</v>
      </c>
      <c r="P95" s="18">
        <f t="shared" si="10"/>
        <v>2.5413050469889451</v>
      </c>
      <c r="U95" s="18">
        <v>70.5</v>
      </c>
      <c r="V95" s="20">
        <f t="shared" si="11"/>
        <v>1.4155280428596209</v>
      </c>
    </row>
    <row r="96" spans="1:22" x14ac:dyDescent="0.15">
      <c r="A96" s="18">
        <v>47.5</v>
      </c>
      <c r="B96" s="18">
        <v>94</v>
      </c>
      <c r="D96">
        <v>738.39074707031295</v>
      </c>
      <c r="E96">
        <v>585.868408203125</v>
      </c>
      <c r="F96">
        <v>460.73211669921898</v>
      </c>
      <c r="G96">
        <v>460.13568115234398</v>
      </c>
      <c r="I96" s="19">
        <f t="shared" si="7"/>
        <v>277.65863037109398</v>
      </c>
      <c r="J96" s="19">
        <f t="shared" si="7"/>
        <v>125.73272705078102</v>
      </c>
      <c r="K96" s="19">
        <f t="shared" si="8"/>
        <v>189.64572143554727</v>
      </c>
      <c r="L96" s="20">
        <f t="shared" si="9"/>
        <v>1.5083242516401718</v>
      </c>
      <c r="M96" s="20">
        <f t="shared" si="12"/>
        <v>1.7693811219508504</v>
      </c>
      <c r="P96" s="18">
        <f t="shared" si="10"/>
        <v>0.47280428335857222</v>
      </c>
      <c r="U96" s="18">
        <v>71</v>
      </c>
      <c r="V96" s="20">
        <f t="shared" si="11"/>
        <v>1.4062096704695979</v>
      </c>
    </row>
    <row r="97" spans="1:22" x14ac:dyDescent="0.15">
      <c r="A97" s="18">
        <v>48</v>
      </c>
      <c r="B97" s="18">
        <v>95</v>
      </c>
      <c r="D97">
        <v>741.40625</v>
      </c>
      <c r="E97">
        <v>588.680908203125</v>
      </c>
      <c r="F97">
        <v>461.27728271484398</v>
      </c>
      <c r="G97">
        <v>460.47952270507801</v>
      </c>
      <c r="I97" s="19">
        <f t="shared" si="7"/>
        <v>280.12896728515602</v>
      </c>
      <c r="J97" s="19">
        <f t="shared" si="7"/>
        <v>128.20138549804699</v>
      </c>
      <c r="K97" s="19">
        <f t="shared" si="8"/>
        <v>190.38799743652314</v>
      </c>
      <c r="L97" s="20">
        <f t="shared" si="9"/>
        <v>1.4850697338167496</v>
      </c>
      <c r="M97" s="20">
        <f t="shared" si="12"/>
        <v>1.7488745711833302</v>
      </c>
      <c r="P97" s="18">
        <f t="shared" si="10"/>
        <v>-0.69164278586309369</v>
      </c>
      <c r="U97" s="18">
        <v>71.5</v>
      </c>
      <c r="V97" s="20">
        <f t="shared" si="11"/>
        <v>1.4033097551496219</v>
      </c>
    </row>
    <row r="98" spans="1:22" x14ac:dyDescent="0.15">
      <c r="A98" s="18">
        <v>48.5</v>
      </c>
      <c r="B98" s="18">
        <v>96</v>
      </c>
      <c r="D98">
        <v>734.78405761718795</v>
      </c>
      <c r="E98">
        <v>586.27423095703102</v>
      </c>
      <c r="F98">
        <v>460.77429199218801</v>
      </c>
      <c r="G98">
        <v>460.10629272460898</v>
      </c>
      <c r="I98" s="19">
        <f t="shared" si="7"/>
        <v>274.00976562499994</v>
      </c>
      <c r="J98" s="19">
        <f t="shared" si="7"/>
        <v>126.16793823242205</v>
      </c>
      <c r="K98" s="19">
        <f t="shared" si="8"/>
        <v>185.69220886230451</v>
      </c>
      <c r="L98" s="20">
        <f t="shared" si="9"/>
        <v>1.4717860295079801</v>
      </c>
      <c r="M98" s="20">
        <f t="shared" si="12"/>
        <v>1.7383388339304626</v>
      </c>
      <c r="P98" s="18">
        <f t="shared" si="10"/>
        <v>-1.2899056778177309</v>
      </c>
      <c r="U98" s="18">
        <v>72</v>
      </c>
      <c r="V98" s="20">
        <f t="shared" si="11"/>
        <v>1.3828718526289887</v>
      </c>
    </row>
    <row r="99" spans="1:22" x14ac:dyDescent="0.15">
      <c r="A99" s="18">
        <v>49</v>
      </c>
      <c r="B99" s="18">
        <v>97</v>
      </c>
      <c r="D99">
        <v>730.55682373046898</v>
      </c>
      <c r="E99">
        <v>584.73205566406295</v>
      </c>
      <c r="F99">
        <v>460.57925415039102</v>
      </c>
      <c r="G99">
        <v>460.01467895507801</v>
      </c>
      <c r="I99" s="19">
        <f t="shared" si="7"/>
        <v>269.97756958007795</v>
      </c>
      <c r="J99" s="19">
        <f t="shared" si="7"/>
        <v>124.71737670898494</v>
      </c>
      <c r="K99" s="19">
        <f t="shared" si="8"/>
        <v>182.6754058837885</v>
      </c>
      <c r="L99" s="20">
        <f t="shared" si="9"/>
        <v>1.4647149475412926</v>
      </c>
      <c r="M99" s="20">
        <f t="shared" si="12"/>
        <v>1.734015719019677</v>
      </c>
      <c r="P99" s="18">
        <f t="shared" si="10"/>
        <v>-1.5353900864266183</v>
      </c>
      <c r="U99" s="18">
        <v>72.5</v>
      </c>
      <c r="V99" s="20">
        <f t="shared" si="11"/>
        <v>1.3716268099277997</v>
      </c>
    </row>
    <row r="100" spans="1:22" x14ac:dyDescent="0.15">
      <c r="A100" s="18">
        <v>49.5</v>
      </c>
      <c r="B100" s="18">
        <v>98</v>
      </c>
      <c r="D100">
        <v>721.95855712890602</v>
      </c>
      <c r="E100">
        <v>581.44854736328102</v>
      </c>
      <c r="F100">
        <v>462.00375366210898</v>
      </c>
      <c r="G100">
        <v>461.18099975585898</v>
      </c>
      <c r="I100" s="19">
        <f t="shared" si="7"/>
        <v>259.95480346679705</v>
      </c>
      <c r="J100" s="19">
        <f t="shared" si="7"/>
        <v>120.26754760742205</v>
      </c>
      <c r="K100" s="19">
        <f t="shared" si="8"/>
        <v>175.76752014160161</v>
      </c>
      <c r="L100" s="20">
        <f t="shared" si="9"/>
        <v>1.4614708925082838</v>
      </c>
      <c r="M100" s="20">
        <f t="shared" si="12"/>
        <v>1.73351963104257</v>
      </c>
      <c r="P100" s="18">
        <f t="shared" si="10"/>
        <v>-1.5635600208815774</v>
      </c>
      <c r="U100" s="18">
        <v>73</v>
      </c>
      <c r="V100" s="20">
        <f t="shared" si="11"/>
        <v>1.3573632620580023</v>
      </c>
    </row>
    <row r="101" spans="1:22" x14ac:dyDescent="0.15">
      <c r="A101" s="18">
        <v>50</v>
      </c>
      <c r="B101" s="18">
        <v>99</v>
      </c>
      <c r="D101">
        <v>743.15881347656295</v>
      </c>
      <c r="E101">
        <v>589.89215087890602</v>
      </c>
      <c r="F101">
        <v>461.54110717773398</v>
      </c>
      <c r="G101">
        <v>461.05877685546898</v>
      </c>
      <c r="I101" s="19">
        <f t="shared" si="7"/>
        <v>281.61770629882898</v>
      </c>
      <c r="J101" s="19">
        <f t="shared" si="7"/>
        <v>128.83337402343705</v>
      </c>
      <c r="K101" s="19">
        <f t="shared" si="8"/>
        <v>191.43434448242306</v>
      </c>
      <c r="L101" s="20">
        <f t="shared" si="9"/>
        <v>1.4859064736408891</v>
      </c>
      <c r="M101" s="20">
        <f t="shared" si="12"/>
        <v>1.7607031792310772</v>
      </c>
      <c r="P101" s="18">
        <f t="shared" si="10"/>
        <v>-1.996532384999079E-2</v>
      </c>
      <c r="U101" s="18">
        <v>73.5</v>
      </c>
      <c r="V101" s="20">
        <f t="shared" si="11"/>
        <v>1.3669305819201143</v>
      </c>
    </row>
    <row r="102" spans="1:22" x14ac:dyDescent="0.15">
      <c r="A102" s="18">
        <v>50.5</v>
      </c>
      <c r="B102" s="18">
        <v>100</v>
      </c>
      <c r="D102">
        <v>745.60363769531295</v>
      </c>
      <c r="E102">
        <v>591.053955078125</v>
      </c>
      <c r="F102">
        <v>461.36511230468801</v>
      </c>
      <c r="G102">
        <v>460.53640747070301</v>
      </c>
      <c r="I102" s="19">
        <f t="shared" si="7"/>
        <v>284.23852539062494</v>
      </c>
      <c r="J102" s="19">
        <f t="shared" si="7"/>
        <v>130.51754760742199</v>
      </c>
      <c r="K102" s="19">
        <f t="shared" si="8"/>
        <v>192.87624206542955</v>
      </c>
      <c r="L102" s="20">
        <f t="shared" si="9"/>
        <v>1.4777801575430574</v>
      </c>
      <c r="M102" s="20">
        <f t="shared" si="12"/>
        <v>1.7553248301891473</v>
      </c>
      <c r="P102" s="18">
        <f t="shared" si="10"/>
        <v>-0.3253703063907864</v>
      </c>
      <c r="U102" s="18">
        <v>74</v>
      </c>
      <c r="V102" s="20">
        <f t="shared" si="11"/>
        <v>1.3503480757507182</v>
      </c>
    </row>
    <row r="103" spans="1:22" x14ac:dyDescent="0.15">
      <c r="A103" s="18">
        <v>51</v>
      </c>
      <c r="B103" s="18">
        <v>101</v>
      </c>
      <c r="D103">
        <v>748.63409423828102</v>
      </c>
      <c r="E103">
        <v>591.65197753906295</v>
      </c>
      <c r="F103">
        <v>460.35293579101602</v>
      </c>
      <c r="G103">
        <v>459.72271728515602</v>
      </c>
      <c r="I103" s="19">
        <f t="shared" si="7"/>
        <v>288.281158447265</v>
      </c>
      <c r="J103" s="19">
        <f t="shared" si="7"/>
        <v>131.92926025390693</v>
      </c>
      <c r="K103" s="19">
        <f t="shared" si="8"/>
        <v>195.93067626953015</v>
      </c>
      <c r="L103" s="20">
        <f t="shared" si="9"/>
        <v>1.4851191910911052</v>
      </c>
      <c r="M103" s="20">
        <f t="shared" si="12"/>
        <v>1.765411830793097</v>
      </c>
      <c r="P103" s="18">
        <f t="shared" si="10"/>
        <v>0.24741145606486256</v>
      </c>
      <c r="U103" s="18">
        <v>74.5</v>
      </c>
      <c r="V103" s="20">
        <f t="shared" si="11"/>
        <v>1.3345176567203068</v>
      </c>
    </row>
    <row r="104" spans="1:22" x14ac:dyDescent="0.15">
      <c r="A104" s="18">
        <v>51.5</v>
      </c>
      <c r="B104" s="18">
        <v>102</v>
      </c>
      <c r="D104">
        <v>751.82220458984398</v>
      </c>
      <c r="E104">
        <v>592.97888183593795</v>
      </c>
      <c r="F104">
        <v>461.36074829101602</v>
      </c>
      <c r="G104">
        <v>460.51327514648398</v>
      </c>
      <c r="I104" s="19">
        <f t="shared" si="7"/>
        <v>290.46145629882795</v>
      </c>
      <c r="J104" s="19">
        <f t="shared" si="7"/>
        <v>132.46560668945398</v>
      </c>
      <c r="K104" s="19">
        <f t="shared" si="8"/>
        <v>197.73553161621018</v>
      </c>
      <c r="L104" s="20">
        <f t="shared" si="9"/>
        <v>1.4927311062695081</v>
      </c>
      <c r="M104" s="20">
        <f t="shared" si="12"/>
        <v>1.7757717130274018</v>
      </c>
      <c r="P104" s="18">
        <f t="shared" si="10"/>
        <v>0.83568857014320297</v>
      </c>
      <c r="U104" s="18">
        <v>75</v>
      </c>
      <c r="V104" s="20">
        <f t="shared" si="11"/>
        <v>1.3409903439163446</v>
      </c>
    </row>
    <row r="105" spans="1:22" x14ac:dyDescent="0.15">
      <c r="A105" s="18">
        <v>52</v>
      </c>
      <c r="B105" s="18">
        <v>103</v>
      </c>
      <c r="D105">
        <v>744.09387207031295</v>
      </c>
      <c r="E105">
        <v>589.04638671875</v>
      </c>
      <c r="F105">
        <v>460.75680541992199</v>
      </c>
      <c r="G105">
        <v>460.31915283203102</v>
      </c>
      <c r="I105" s="19">
        <f t="shared" si="7"/>
        <v>283.33706665039097</v>
      </c>
      <c r="J105" s="19">
        <f t="shared" si="7"/>
        <v>128.72723388671898</v>
      </c>
      <c r="K105" s="19">
        <f t="shared" si="8"/>
        <v>193.2280029296877</v>
      </c>
      <c r="L105" s="20">
        <f t="shared" si="9"/>
        <v>1.501065447422959</v>
      </c>
      <c r="M105" s="20">
        <f t="shared" si="12"/>
        <v>1.7868540212367545</v>
      </c>
      <c r="P105" s="18">
        <f t="shared" si="10"/>
        <v>1.4649880296618436</v>
      </c>
      <c r="V105" s="20"/>
    </row>
    <row r="106" spans="1:22" x14ac:dyDescent="0.15">
      <c r="A106" s="18">
        <v>52.5</v>
      </c>
      <c r="B106" s="18">
        <v>104</v>
      </c>
      <c r="D106">
        <v>739.73486328125</v>
      </c>
      <c r="E106">
        <v>587.14929199218795</v>
      </c>
      <c r="F106">
        <v>460.46484375</v>
      </c>
      <c r="G106">
        <v>459.53610229492199</v>
      </c>
      <c r="I106" s="19">
        <f t="shared" si="7"/>
        <v>279.27001953125</v>
      </c>
      <c r="J106" s="19">
        <f t="shared" si="7"/>
        <v>127.61318969726597</v>
      </c>
      <c r="K106" s="19">
        <f t="shared" si="8"/>
        <v>189.94078674316381</v>
      </c>
      <c r="L106" s="20">
        <f t="shared" si="9"/>
        <v>1.4884103061271039</v>
      </c>
      <c r="M106" s="20">
        <f t="shared" si="12"/>
        <v>1.7769468469968013</v>
      </c>
      <c r="P106" s="18">
        <f t="shared" si="10"/>
        <v>0.90241755456009576</v>
      </c>
    </row>
    <row r="107" spans="1:22" x14ac:dyDescent="0.15">
      <c r="A107" s="18">
        <v>53</v>
      </c>
      <c r="B107" s="18">
        <v>105</v>
      </c>
      <c r="D107">
        <v>740.499267578125</v>
      </c>
      <c r="E107">
        <v>587.08587646484398</v>
      </c>
      <c r="F107">
        <v>460.87838745117199</v>
      </c>
      <c r="G107">
        <v>460.16662597656301</v>
      </c>
      <c r="I107" s="19">
        <f t="shared" si="7"/>
        <v>279.62088012695301</v>
      </c>
      <c r="J107" s="19">
        <f t="shared" si="7"/>
        <v>126.91925048828097</v>
      </c>
      <c r="K107" s="19">
        <f t="shared" si="8"/>
        <v>190.77740478515634</v>
      </c>
      <c r="L107" s="20">
        <f t="shared" si="9"/>
        <v>1.5031400205343293</v>
      </c>
      <c r="M107" s="20">
        <f t="shared" si="12"/>
        <v>1.7944245284599285</v>
      </c>
      <c r="P107" s="18">
        <f t="shared" si="10"/>
        <v>1.8948728527355019</v>
      </c>
    </row>
    <row r="108" spans="1:22" x14ac:dyDescent="0.15">
      <c r="A108" s="18">
        <v>53.5</v>
      </c>
      <c r="B108" s="18">
        <v>106</v>
      </c>
      <c r="D108">
        <v>742.93957519531295</v>
      </c>
      <c r="E108">
        <v>588.60516357421898</v>
      </c>
      <c r="F108">
        <v>461.20474243164102</v>
      </c>
      <c r="G108">
        <v>460.52890014648398</v>
      </c>
      <c r="I108" s="19">
        <f t="shared" si="7"/>
        <v>281.73483276367193</v>
      </c>
      <c r="J108" s="19">
        <f t="shared" si="7"/>
        <v>128.076263427735</v>
      </c>
      <c r="K108" s="19">
        <f t="shared" si="8"/>
        <v>192.08144836425743</v>
      </c>
      <c r="L108" s="20">
        <f t="shared" si="9"/>
        <v>1.4997427565696928</v>
      </c>
      <c r="M108" s="20">
        <f t="shared" si="12"/>
        <v>1.7937752315511941</v>
      </c>
      <c r="P108" s="18">
        <f t="shared" si="10"/>
        <v>1.8580030792176672</v>
      </c>
    </row>
    <row r="109" spans="1:22" x14ac:dyDescent="0.15">
      <c r="A109" s="18">
        <v>54</v>
      </c>
      <c r="B109" s="18">
        <v>107</v>
      </c>
      <c r="D109">
        <v>746.73077392578102</v>
      </c>
      <c r="E109">
        <v>589.92858886718795</v>
      </c>
      <c r="F109">
        <v>460.01095581054699</v>
      </c>
      <c r="G109">
        <v>459.31103515625</v>
      </c>
      <c r="I109" s="19">
        <f t="shared" si="7"/>
        <v>286.71981811523403</v>
      </c>
      <c r="J109" s="19">
        <f t="shared" si="7"/>
        <v>130.61755371093795</v>
      </c>
      <c r="K109" s="19">
        <f t="shared" si="8"/>
        <v>195.28753051757747</v>
      </c>
      <c r="L109" s="20">
        <f t="shared" si="9"/>
        <v>1.4951093859080904</v>
      </c>
      <c r="M109" s="20">
        <f t="shared" si="12"/>
        <v>1.7918898279454936</v>
      </c>
      <c r="P109" s="18">
        <f t="shared" si="10"/>
        <v>1.7509420367319024</v>
      </c>
    </row>
    <row r="110" spans="1:22" x14ac:dyDescent="0.15">
      <c r="A110" s="18">
        <v>54.5</v>
      </c>
      <c r="B110" s="18">
        <v>108</v>
      </c>
      <c r="D110">
        <v>741.99267578125</v>
      </c>
      <c r="E110">
        <v>588.346923828125</v>
      </c>
      <c r="F110">
        <v>461.112548828125</v>
      </c>
      <c r="G110">
        <v>460.21911621093801</v>
      </c>
      <c r="I110" s="19">
        <f t="shared" si="7"/>
        <v>280.880126953125</v>
      </c>
      <c r="J110" s="19">
        <f t="shared" si="7"/>
        <v>128.12780761718699</v>
      </c>
      <c r="K110" s="19">
        <f t="shared" si="8"/>
        <v>191.19066162109411</v>
      </c>
      <c r="L110" s="20">
        <f t="shared" si="9"/>
        <v>1.4921870995586122</v>
      </c>
      <c r="M110" s="20">
        <f t="shared" si="12"/>
        <v>1.7917155086519172</v>
      </c>
      <c r="P110" s="18">
        <f t="shared" si="10"/>
        <v>1.741043463694681</v>
      </c>
    </row>
    <row r="111" spans="1:22" x14ac:dyDescent="0.15">
      <c r="A111" s="18">
        <v>55</v>
      </c>
      <c r="B111" s="18">
        <v>109</v>
      </c>
      <c r="D111">
        <v>746.72839355468795</v>
      </c>
      <c r="E111">
        <v>589.17864990234398</v>
      </c>
      <c r="F111">
        <v>461.14880371093801</v>
      </c>
      <c r="G111">
        <v>459.99313354492199</v>
      </c>
      <c r="I111" s="19">
        <f t="shared" si="7"/>
        <v>285.57958984374994</v>
      </c>
      <c r="J111" s="19">
        <f t="shared" si="7"/>
        <v>129.18551635742199</v>
      </c>
      <c r="K111" s="19">
        <f t="shared" si="8"/>
        <v>195.14972839355454</v>
      </c>
      <c r="L111" s="20">
        <f t="shared" si="9"/>
        <v>1.5106161580345208</v>
      </c>
      <c r="M111" s="20">
        <f t="shared" si="12"/>
        <v>1.8128925341837276</v>
      </c>
      <c r="P111" s="18">
        <f t="shared" si="10"/>
        <v>2.9435628729756749</v>
      </c>
    </row>
    <row r="112" spans="1:22" x14ac:dyDescent="0.15">
      <c r="A112" s="18">
        <v>55.5</v>
      </c>
      <c r="B112" s="18">
        <v>110</v>
      </c>
      <c r="D112">
        <v>740.962890625</v>
      </c>
      <c r="E112">
        <v>587.51715087890602</v>
      </c>
      <c r="F112">
        <v>460.745849609375</v>
      </c>
      <c r="G112">
        <v>459.79367065429699</v>
      </c>
      <c r="I112" s="19">
        <f t="shared" si="7"/>
        <v>280.217041015625</v>
      </c>
      <c r="J112" s="19">
        <f t="shared" si="7"/>
        <v>127.72348022460903</v>
      </c>
      <c r="K112" s="19">
        <f t="shared" si="8"/>
        <v>190.81060485839868</v>
      </c>
      <c r="L112" s="20">
        <f t="shared" si="9"/>
        <v>1.4939352147533667</v>
      </c>
      <c r="M112" s="20">
        <f t="shared" si="12"/>
        <v>1.7989595579584754</v>
      </c>
      <c r="P112" s="18">
        <f t="shared" si="10"/>
        <v>2.1523906512324031</v>
      </c>
    </row>
    <row r="113" spans="1:16" x14ac:dyDescent="0.15">
      <c r="A113" s="18">
        <v>56</v>
      </c>
      <c r="B113" s="18">
        <v>111</v>
      </c>
      <c r="D113">
        <v>743.92254638671898</v>
      </c>
      <c r="E113">
        <v>589.48498535156295</v>
      </c>
      <c r="F113">
        <v>460.46484375</v>
      </c>
      <c r="G113">
        <v>459.59548950195301</v>
      </c>
      <c r="I113" s="19">
        <f t="shared" si="7"/>
        <v>283.45770263671898</v>
      </c>
      <c r="J113" s="19">
        <f t="shared" si="7"/>
        <v>129.88949584960994</v>
      </c>
      <c r="K113" s="19">
        <f t="shared" si="8"/>
        <v>192.53505554199202</v>
      </c>
      <c r="L113" s="20">
        <f t="shared" si="9"/>
        <v>1.4822988901651835</v>
      </c>
      <c r="M113" s="20">
        <f t="shared" si="12"/>
        <v>1.7900712004261941</v>
      </c>
      <c r="P113" s="18">
        <f t="shared" si="10"/>
        <v>1.6476728175998216</v>
      </c>
    </row>
    <row r="114" spans="1:16" x14ac:dyDescent="0.15">
      <c r="A114" s="18">
        <v>56.5</v>
      </c>
      <c r="B114" s="18">
        <v>112</v>
      </c>
      <c r="D114">
        <v>734.82177734375</v>
      </c>
      <c r="E114">
        <v>585.91735839843795</v>
      </c>
      <c r="F114">
        <v>461.36416625976602</v>
      </c>
      <c r="G114">
        <v>460.55578613281301</v>
      </c>
      <c r="I114" s="19">
        <f t="shared" si="7"/>
        <v>273.45761108398398</v>
      </c>
      <c r="J114" s="19">
        <f t="shared" si="7"/>
        <v>125.36157226562494</v>
      </c>
      <c r="K114" s="19">
        <f t="shared" si="8"/>
        <v>185.70451049804652</v>
      </c>
      <c r="L114" s="20">
        <f t="shared" si="9"/>
        <v>1.4813511600234457</v>
      </c>
      <c r="M114" s="20">
        <f t="shared" si="12"/>
        <v>1.7918714373403581</v>
      </c>
      <c r="P114" s="18">
        <f t="shared" si="10"/>
        <v>1.7498977418383375</v>
      </c>
    </row>
    <row r="115" spans="1:16" x14ac:dyDescent="0.15">
      <c r="A115" s="18">
        <v>57</v>
      </c>
      <c r="B115" s="18">
        <v>113</v>
      </c>
      <c r="D115">
        <v>727.08135986328102</v>
      </c>
      <c r="E115">
        <v>583.38275146484398</v>
      </c>
      <c r="F115">
        <v>461.62362670898398</v>
      </c>
      <c r="G115">
        <v>460.99093627929699</v>
      </c>
      <c r="I115" s="19">
        <f t="shared" si="7"/>
        <v>265.45773315429705</v>
      </c>
      <c r="J115" s="19">
        <f t="shared" si="7"/>
        <v>122.39181518554699</v>
      </c>
      <c r="K115" s="19">
        <f t="shared" si="8"/>
        <v>179.78346252441418</v>
      </c>
      <c r="L115" s="20">
        <f t="shared" si="9"/>
        <v>1.4689173638928468</v>
      </c>
      <c r="M115" s="20">
        <f t="shared" si="12"/>
        <v>1.7821856082656611</v>
      </c>
      <c r="P115" s="18">
        <f t="shared" si="10"/>
        <v>1.1998961639583094</v>
      </c>
    </row>
    <row r="116" spans="1:16" x14ac:dyDescent="0.15">
      <c r="A116" s="18">
        <v>57.5</v>
      </c>
      <c r="B116" s="18">
        <v>114</v>
      </c>
      <c r="D116">
        <v>724.9423828125</v>
      </c>
      <c r="E116">
        <v>584.44207763671898</v>
      </c>
      <c r="F116">
        <v>461.52233886718801</v>
      </c>
      <c r="G116">
        <v>460.51983642578102</v>
      </c>
      <c r="I116" s="19">
        <f t="shared" si="7"/>
        <v>263.42004394531199</v>
      </c>
      <c r="J116" s="19">
        <f t="shared" si="7"/>
        <v>123.92224121093795</v>
      </c>
      <c r="K116" s="19">
        <f t="shared" si="8"/>
        <v>176.67447509765543</v>
      </c>
      <c r="L116" s="20">
        <f t="shared" si="9"/>
        <v>1.4256881845521474</v>
      </c>
      <c r="M116" s="20">
        <f t="shared" si="12"/>
        <v>1.7417043959808636</v>
      </c>
      <c r="P116" s="18">
        <f t="shared" si="10"/>
        <v>-1.0987950951408878</v>
      </c>
    </row>
    <row r="117" spans="1:16" x14ac:dyDescent="0.15">
      <c r="A117" s="18">
        <v>58</v>
      </c>
      <c r="B117" s="18">
        <v>115</v>
      </c>
      <c r="D117">
        <v>723.71759033203102</v>
      </c>
      <c r="E117">
        <v>583.88568115234398</v>
      </c>
      <c r="F117">
        <v>460.83181762695301</v>
      </c>
      <c r="G117">
        <v>460.17224121093801</v>
      </c>
      <c r="I117" s="19">
        <f t="shared" si="7"/>
        <v>262.88577270507801</v>
      </c>
      <c r="J117" s="19">
        <f t="shared" si="7"/>
        <v>123.71343994140597</v>
      </c>
      <c r="K117" s="19">
        <f t="shared" si="8"/>
        <v>176.28636474609385</v>
      </c>
      <c r="L117" s="20">
        <f t="shared" si="9"/>
        <v>1.4249572627645617</v>
      </c>
      <c r="M117" s="20">
        <f t="shared" si="12"/>
        <v>1.7437214412491799</v>
      </c>
      <c r="P117" s="18">
        <f t="shared" si="10"/>
        <v>-0.98425889264609612</v>
      </c>
    </row>
    <row r="118" spans="1:16" x14ac:dyDescent="0.15">
      <c r="A118" s="18">
        <v>58.5</v>
      </c>
      <c r="B118" s="18">
        <v>116</v>
      </c>
      <c r="D118">
        <v>724.67138671875</v>
      </c>
      <c r="E118">
        <v>584.40777587890602</v>
      </c>
      <c r="F118">
        <v>460.47921752929699</v>
      </c>
      <c r="G118">
        <v>459.60299682617199</v>
      </c>
      <c r="I118" s="19">
        <f t="shared" si="7"/>
        <v>264.19216918945301</v>
      </c>
      <c r="J118" s="19">
        <f t="shared" si="7"/>
        <v>124.80477905273403</v>
      </c>
      <c r="K118" s="19">
        <f t="shared" si="8"/>
        <v>176.82882385253919</v>
      </c>
      <c r="L118" s="20">
        <f t="shared" si="9"/>
        <v>1.4168433708602082</v>
      </c>
      <c r="M118" s="20">
        <f t="shared" si="12"/>
        <v>1.7383555164007283</v>
      </c>
      <c r="P118" s="18">
        <f t="shared" si="10"/>
        <v>-1.2889583779120355</v>
      </c>
    </row>
    <row r="119" spans="1:16" x14ac:dyDescent="0.15">
      <c r="A119" s="18">
        <v>59</v>
      </c>
      <c r="B119" s="18">
        <v>117</v>
      </c>
      <c r="D119">
        <v>721.53851318359398</v>
      </c>
      <c r="E119">
        <v>583.28350830078102</v>
      </c>
      <c r="F119">
        <v>460.135986328125</v>
      </c>
      <c r="G119">
        <v>459.77804565429699</v>
      </c>
      <c r="I119" s="19">
        <f t="shared" si="7"/>
        <v>261.40252685546898</v>
      </c>
      <c r="J119" s="19">
        <f t="shared" si="7"/>
        <v>123.50546264648403</v>
      </c>
      <c r="K119" s="19">
        <f t="shared" si="8"/>
        <v>174.94870300293016</v>
      </c>
      <c r="L119" s="20">
        <f t="shared" si="9"/>
        <v>1.41652603256663</v>
      </c>
      <c r="M119" s="20">
        <f t="shared" si="12"/>
        <v>1.740786145163052</v>
      </c>
      <c r="P119" s="18">
        <f t="shared" si="10"/>
        <v>-1.1509371879644497</v>
      </c>
    </row>
    <row r="120" spans="1:16" x14ac:dyDescent="0.15">
      <c r="A120" s="18">
        <v>59.5</v>
      </c>
      <c r="B120" s="18">
        <v>118</v>
      </c>
      <c r="D120">
        <v>722.48693847656295</v>
      </c>
      <c r="E120">
        <v>583.47009277343795</v>
      </c>
      <c r="F120">
        <v>461.15347290039102</v>
      </c>
      <c r="G120">
        <v>460.07534790039102</v>
      </c>
      <c r="I120" s="19">
        <f t="shared" si="7"/>
        <v>261.33346557617193</v>
      </c>
      <c r="J120" s="19">
        <f t="shared" si="7"/>
        <v>123.39474487304693</v>
      </c>
      <c r="K120" s="19">
        <f t="shared" si="8"/>
        <v>174.9571441650391</v>
      </c>
      <c r="L120" s="20">
        <f t="shared" si="9"/>
        <v>1.417865439448345</v>
      </c>
      <c r="M120" s="20">
        <f t="shared" si="12"/>
        <v>1.7448735191006688</v>
      </c>
      <c r="P120" s="18">
        <f t="shared" si="10"/>
        <v>-0.91883913030331288</v>
      </c>
    </row>
    <row r="121" spans="1:16" x14ac:dyDescent="0.15">
      <c r="A121" s="18">
        <v>60</v>
      </c>
      <c r="B121" s="18">
        <v>119</v>
      </c>
      <c r="D121">
        <v>724.47961425781295</v>
      </c>
      <c r="E121">
        <v>583.89276123046898</v>
      </c>
      <c r="F121">
        <v>461.37512207031301</v>
      </c>
      <c r="G121">
        <v>460.57424926757801</v>
      </c>
      <c r="I121" s="19">
        <f t="shared" si="7"/>
        <v>263.10449218749994</v>
      </c>
      <c r="J121" s="19">
        <f t="shared" si="7"/>
        <v>123.31851196289097</v>
      </c>
      <c r="K121" s="19">
        <f t="shared" si="8"/>
        <v>176.78153381347627</v>
      </c>
      <c r="L121" s="20">
        <f t="shared" si="9"/>
        <v>1.4335360603984049</v>
      </c>
      <c r="M121" s="20">
        <f t="shared" si="12"/>
        <v>1.7632921071066305</v>
      </c>
      <c r="P121" s="18">
        <f t="shared" si="10"/>
        <v>0.12704474679968636</v>
      </c>
    </row>
    <row r="122" spans="1:16" x14ac:dyDescent="0.15">
      <c r="A122" s="18">
        <v>60.5</v>
      </c>
      <c r="B122" s="18">
        <v>120</v>
      </c>
      <c r="D122">
        <v>724.72381591796898</v>
      </c>
      <c r="E122">
        <v>584.78704833984398</v>
      </c>
      <c r="F122">
        <v>460.20849609375</v>
      </c>
      <c r="G122">
        <v>459.40106201171898</v>
      </c>
      <c r="I122" s="19">
        <f t="shared" si="7"/>
        <v>264.51531982421898</v>
      </c>
      <c r="J122" s="19">
        <f t="shared" si="7"/>
        <v>125.385986328125</v>
      </c>
      <c r="K122" s="19">
        <f t="shared" si="8"/>
        <v>176.74512939453149</v>
      </c>
      <c r="L122" s="20">
        <f t="shared" si="9"/>
        <v>1.4096083188435728</v>
      </c>
      <c r="M122" s="20">
        <f t="shared" si="12"/>
        <v>1.7421123326077004</v>
      </c>
      <c r="P122" s="18">
        <f t="shared" si="10"/>
        <v>-1.0756307602445161</v>
      </c>
    </row>
    <row r="123" spans="1:16" x14ac:dyDescent="0.15">
      <c r="A123" s="18">
        <v>61</v>
      </c>
      <c r="B123" s="18">
        <v>121</v>
      </c>
      <c r="D123">
        <v>723.46453857421898</v>
      </c>
      <c r="E123">
        <v>583.58209228515602</v>
      </c>
      <c r="F123">
        <v>460.35324096679699</v>
      </c>
      <c r="G123">
        <v>459.79180908203102</v>
      </c>
      <c r="I123" s="19">
        <f t="shared" si="7"/>
        <v>263.11129760742199</v>
      </c>
      <c r="J123" s="19">
        <f t="shared" si="7"/>
        <v>123.790283203125</v>
      </c>
      <c r="K123" s="19">
        <f t="shared" si="8"/>
        <v>176.45809936523449</v>
      </c>
      <c r="L123" s="20">
        <f t="shared" si="9"/>
        <v>1.4254600183415682</v>
      </c>
      <c r="M123" s="20">
        <f t="shared" si="12"/>
        <v>1.7607119991615976</v>
      </c>
      <c r="P123" s="18">
        <f t="shared" si="10"/>
        <v>-1.9464491586114518E-2</v>
      </c>
    </row>
    <row r="124" spans="1:16" x14ac:dyDescent="0.15">
      <c r="A124" s="18">
        <v>61.5</v>
      </c>
      <c r="B124" s="18">
        <v>122</v>
      </c>
      <c r="D124">
        <v>723.13635253906295</v>
      </c>
      <c r="E124">
        <v>583.990966796875</v>
      </c>
      <c r="F124">
        <v>461.25726318359398</v>
      </c>
      <c r="G124">
        <v>460.6220703125</v>
      </c>
      <c r="I124" s="19">
        <f t="shared" si="7"/>
        <v>261.87908935546898</v>
      </c>
      <c r="J124" s="19">
        <f t="shared" si="7"/>
        <v>123.368896484375</v>
      </c>
      <c r="K124" s="19">
        <f t="shared" si="8"/>
        <v>175.52086181640647</v>
      </c>
      <c r="L124" s="20">
        <f t="shared" si="9"/>
        <v>1.4227318782788712</v>
      </c>
      <c r="M124" s="20">
        <f t="shared" si="12"/>
        <v>1.7607318261548026</v>
      </c>
      <c r="P124" s="18">
        <f t="shared" si="10"/>
        <v>-1.8338632615934623E-2</v>
      </c>
    </row>
    <row r="125" spans="1:16" x14ac:dyDescent="0.15">
      <c r="A125" s="18">
        <v>62</v>
      </c>
      <c r="B125" s="18">
        <v>123</v>
      </c>
      <c r="D125">
        <v>724.45568847656295</v>
      </c>
      <c r="E125">
        <v>584.95513916015602</v>
      </c>
      <c r="F125">
        <v>459.97311401367199</v>
      </c>
      <c r="G125">
        <v>459.27694702148398</v>
      </c>
      <c r="I125" s="19">
        <f t="shared" si="7"/>
        <v>264.48257446289097</v>
      </c>
      <c r="J125" s="19">
        <f t="shared" si="7"/>
        <v>125.67819213867205</v>
      </c>
      <c r="K125" s="19">
        <f t="shared" si="8"/>
        <v>176.50783996582055</v>
      </c>
      <c r="L125" s="20">
        <f t="shared" si="9"/>
        <v>1.4044428628561396</v>
      </c>
      <c r="M125" s="20">
        <f t="shared" si="12"/>
        <v>1.7451907777879727</v>
      </c>
      <c r="P125" s="18">
        <f t="shared" si="10"/>
        <v>-0.90082386519099078</v>
      </c>
    </row>
    <row r="126" spans="1:16" x14ac:dyDescent="0.15">
      <c r="A126" s="18">
        <v>62.5</v>
      </c>
      <c r="B126" s="18">
        <v>124</v>
      </c>
      <c r="D126">
        <v>721.58166503906295</v>
      </c>
      <c r="E126">
        <v>583.45391845703102</v>
      </c>
      <c r="F126">
        <v>460.74084472656301</v>
      </c>
      <c r="G126">
        <v>460.09313964843801</v>
      </c>
      <c r="I126" s="19">
        <f t="shared" si="7"/>
        <v>260.84082031249994</v>
      </c>
      <c r="J126" s="19">
        <f t="shared" si="7"/>
        <v>123.36077880859301</v>
      </c>
      <c r="K126" s="19">
        <f t="shared" si="8"/>
        <v>174.48827514648485</v>
      </c>
      <c r="L126" s="20">
        <f t="shared" si="9"/>
        <v>1.4144550385598766</v>
      </c>
      <c r="M126" s="20">
        <f t="shared" si="12"/>
        <v>1.7579509205476118</v>
      </c>
      <c r="P126" s="18">
        <f t="shared" si="10"/>
        <v>-0.17624999571090991</v>
      </c>
    </row>
    <row r="127" spans="1:16" x14ac:dyDescent="0.15">
      <c r="A127" s="18">
        <v>63</v>
      </c>
      <c r="B127" s="18">
        <v>125</v>
      </c>
      <c r="D127">
        <v>719.80627441406295</v>
      </c>
      <c r="E127">
        <v>584.21618652343795</v>
      </c>
      <c r="F127">
        <v>461.13568115234398</v>
      </c>
      <c r="G127">
        <v>460.65771484375</v>
      </c>
      <c r="I127" s="19">
        <f t="shared" si="7"/>
        <v>258.67059326171898</v>
      </c>
      <c r="J127" s="19">
        <f t="shared" si="7"/>
        <v>123.55847167968795</v>
      </c>
      <c r="K127" s="19">
        <f t="shared" si="8"/>
        <v>172.17966308593742</v>
      </c>
      <c r="L127" s="20">
        <f t="shared" si="9"/>
        <v>1.3935075494644729</v>
      </c>
      <c r="M127" s="20">
        <f t="shared" si="12"/>
        <v>1.7397513985081099</v>
      </c>
      <c r="P127" s="18">
        <f t="shared" si="10"/>
        <v>-1.209694397960128</v>
      </c>
    </row>
    <row r="128" spans="1:16" x14ac:dyDescent="0.15">
      <c r="A128" s="18">
        <v>63.5</v>
      </c>
      <c r="B128" s="18">
        <v>126</v>
      </c>
      <c r="D128">
        <v>720.52447509765602</v>
      </c>
      <c r="E128">
        <v>583.98748779296898</v>
      </c>
      <c r="F128">
        <v>460.28103637695301</v>
      </c>
      <c r="G128">
        <v>459.80523681640602</v>
      </c>
      <c r="I128" s="19">
        <f t="shared" si="7"/>
        <v>260.24343872070301</v>
      </c>
      <c r="J128" s="19">
        <f t="shared" si="7"/>
        <v>124.18225097656295</v>
      </c>
      <c r="K128" s="19">
        <f t="shared" si="8"/>
        <v>173.31586303710895</v>
      </c>
      <c r="L128" s="20">
        <f t="shared" si="9"/>
        <v>1.3956572833409102</v>
      </c>
      <c r="M128" s="20">
        <f t="shared" si="12"/>
        <v>1.7446490994404491</v>
      </c>
      <c r="P128" s="18">
        <f t="shared" si="10"/>
        <v>-0.93158261011038224</v>
      </c>
    </row>
    <row r="129" spans="1:16" x14ac:dyDescent="0.15">
      <c r="A129" s="18">
        <v>64</v>
      </c>
      <c r="B129" s="18">
        <v>127</v>
      </c>
      <c r="D129">
        <v>718.99353027343795</v>
      </c>
      <c r="E129">
        <v>584.58685302734398</v>
      </c>
      <c r="F129">
        <v>460.12847900390602</v>
      </c>
      <c r="G129">
        <v>459.48297119140602</v>
      </c>
      <c r="I129" s="19">
        <f t="shared" si="7"/>
        <v>258.86505126953193</v>
      </c>
      <c r="J129" s="19">
        <f t="shared" si="7"/>
        <v>125.10388183593795</v>
      </c>
      <c r="K129" s="19">
        <f t="shared" si="8"/>
        <v>171.29233398437538</v>
      </c>
      <c r="L129" s="20">
        <f t="shared" si="9"/>
        <v>1.3692007911393929</v>
      </c>
      <c r="M129" s="20">
        <f t="shared" si="12"/>
        <v>1.7209405742948336</v>
      </c>
      <c r="P129" s="18">
        <f t="shared" si="10"/>
        <v>-2.2778510749712164</v>
      </c>
    </row>
    <row r="130" spans="1:16" x14ac:dyDescent="0.15">
      <c r="A130" s="18">
        <v>64.5</v>
      </c>
      <c r="B130" s="18">
        <v>128</v>
      </c>
      <c r="D130">
        <v>718.67010498046898</v>
      </c>
      <c r="E130">
        <v>583.97515869140602</v>
      </c>
      <c r="F130">
        <v>460.37542724609398</v>
      </c>
      <c r="G130">
        <v>459.44296264648398</v>
      </c>
      <c r="I130" s="19">
        <f t="shared" ref="I130:J152" si="13">D130-F130</f>
        <v>258.294677734375</v>
      </c>
      <c r="J130" s="19">
        <f t="shared" si="13"/>
        <v>124.53219604492205</v>
      </c>
      <c r="K130" s="19">
        <f t="shared" ref="K130:K152" si="14">I130-0.7*J130</f>
        <v>171.12214050292957</v>
      </c>
      <c r="L130" s="20">
        <f t="shared" ref="L130:L152" si="15">K130/J130</f>
        <v>1.3741196729655463</v>
      </c>
      <c r="M130" s="20">
        <f t="shared" si="12"/>
        <v>1.7286074231768889</v>
      </c>
      <c r="P130" s="18">
        <f t="shared" si="10"/>
        <v>-1.8424955726204779</v>
      </c>
    </row>
    <row r="131" spans="1:16" x14ac:dyDescent="0.15">
      <c r="A131" s="18">
        <v>65</v>
      </c>
      <c r="B131" s="18">
        <v>129</v>
      </c>
      <c r="D131">
        <v>719.55877685546898</v>
      </c>
      <c r="E131">
        <v>584.24249267578102</v>
      </c>
      <c r="F131">
        <v>461.521728515625</v>
      </c>
      <c r="G131">
        <v>460.72427368164102</v>
      </c>
      <c r="I131" s="19">
        <f t="shared" si="13"/>
        <v>258.03704833984398</v>
      </c>
      <c r="J131" s="19">
        <f t="shared" si="13"/>
        <v>123.51821899414</v>
      </c>
      <c r="K131" s="19">
        <f t="shared" si="14"/>
        <v>171.57429504394599</v>
      </c>
      <c r="L131" s="20">
        <f t="shared" si="15"/>
        <v>1.3890606296070858</v>
      </c>
      <c r="M131" s="20">
        <f t="shared" si="12"/>
        <v>1.7462963468743302</v>
      </c>
      <c r="P131" s="18">
        <f t="shared" si="10"/>
        <v>-0.8380450635765273</v>
      </c>
    </row>
    <row r="132" spans="1:16" x14ac:dyDescent="0.15">
      <c r="A132" s="18">
        <v>65.5</v>
      </c>
      <c r="B132" s="18">
        <v>130</v>
      </c>
      <c r="D132">
        <v>717.19158935546898</v>
      </c>
      <c r="E132">
        <v>583.58746337890602</v>
      </c>
      <c r="F132">
        <v>460.18350219726602</v>
      </c>
      <c r="G132">
        <v>459.46859741210898</v>
      </c>
      <c r="I132" s="19">
        <f t="shared" si="13"/>
        <v>257.00808715820295</v>
      </c>
      <c r="J132" s="19">
        <f t="shared" si="13"/>
        <v>124.11886596679705</v>
      </c>
      <c r="K132" s="19">
        <f t="shared" si="14"/>
        <v>170.12488098144502</v>
      </c>
      <c r="L132" s="20">
        <f t="shared" si="15"/>
        <v>1.3706609358399633</v>
      </c>
      <c r="M132" s="20">
        <f t="shared" si="12"/>
        <v>1.7306446201631096</v>
      </c>
      <c r="P132" s="18">
        <f t="shared" si="10"/>
        <v>-1.7268150719392406</v>
      </c>
    </row>
    <row r="133" spans="1:16" x14ac:dyDescent="0.15">
      <c r="A133" s="18">
        <v>66</v>
      </c>
      <c r="B133" s="18">
        <v>131</v>
      </c>
      <c r="D133">
        <v>709.595458984375</v>
      </c>
      <c r="E133">
        <v>579.22845458984398</v>
      </c>
      <c r="F133">
        <v>460.15692138671898</v>
      </c>
      <c r="G133">
        <v>459.29852294921898</v>
      </c>
      <c r="I133" s="19">
        <f t="shared" si="13"/>
        <v>249.43853759765602</v>
      </c>
      <c r="J133" s="19">
        <f t="shared" si="13"/>
        <v>119.929931640625</v>
      </c>
      <c r="K133" s="19">
        <f t="shared" si="14"/>
        <v>165.48758544921853</v>
      </c>
      <c r="L133" s="20">
        <f t="shared" si="15"/>
        <v>1.3798689216726057</v>
      </c>
      <c r="M133" s="20">
        <f t="shared" si="12"/>
        <v>1.7426005730516541</v>
      </c>
      <c r="P133" s="18">
        <f t="shared" si="10"/>
        <v>-1.0479064412947965</v>
      </c>
    </row>
    <row r="134" spans="1:16" x14ac:dyDescent="0.15">
      <c r="A134" s="18">
        <v>66.5</v>
      </c>
      <c r="B134" s="18">
        <v>132</v>
      </c>
      <c r="D134">
        <v>672.335693359375</v>
      </c>
      <c r="E134">
        <v>558.95684814453102</v>
      </c>
      <c r="F134">
        <v>461.18380737304699</v>
      </c>
      <c r="G134">
        <v>460.34167480468801</v>
      </c>
      <c r="I134" s="19">
        <f t="shared" si="13"/>
        <v>211.15188598632801</v>
      </c>
      <c r="J134" s="19">
        <f t="shared" si="13"/>
        <v>98.615173339843011</v>
      </c>
      <c r="K134" s="19">
        <f t="shared" si="14"/>
        <v>142.12126464843791</v>
      </c>
      <c r="L134" s="20">
        <f t="shared" si="15"/>
        <v>1.4411703578177189</v>
      </c>
      <c r="M134" s="20">
        <f t="shared" si="12"/>
        <v>1.8066499762526691</v>
      </c>
      <c r="P134" s="18">
        <f t="shared" ref="P134:P152" si="16">(M134-$O$2)/$O$2*100</f>
        <v>2.5890845226340371</v>
      </c>
    </row>
    <row r="135" spans="1:16" x14ac:dyDescent="0.15">
      <c r="A135" s="18">
        <v>67</v>
      </c>
      <c r="B135" s="18">
        <v>133</v>
      </c>
      <c r="D135">
        <v>718.445068359375</v>
      </c>
      <c r="E135">
        <v>583.76135253906295</v>
      </c>
      <c r="F135">
        <v>459.67144775390602</v>
      </c>
      <c r="G135">
        <v>459.02908325195301</v>
      </c>
      <c r="I135" s="19">
        <f t="shared" si="13"/>
        <v>258.77362060546898</v>
      </c>
      <c r="J135" s="19">
        <f t="shared" si="13"/>
        <v>124.73226928710994</v>
      </c>
      <c r="K135" s="19">
        <f t="shared" si="14"/>
        <v>171.46103210449201</v>
      </c>
      <c r="L135" s="20">
        <f t="shared" si="15"/>
        <v>1.3746325075656352</v>
      </c>
      <c r="M135" s="20">
        <f t="shared" si="12"/>
        <v>1.7428600930564873</v>
      </c>
      <c r="P135" s="18">
        <f t="shared" si="16"/>
        <v>-1.0331698182293974</v>
      </c>
    </row>
    <row r="136" spans="1:16" x14ac:dyDescent="0.15">
      <c r="A136" s="18">
        <v>67.5</v>
      </c>
      <c r="B136" s="18">
        <v>134</v>
      </c>
      <c r="D136">
        <v>722.41296386718795</v>
      </c>
      <c r="E136">
        <v>585.6328125</v>
      </c>
      <c r="F136">
        <v>460.59582519531301</v>
      </c>
      <c r="G136">
        <v>459.619873046875</v>
      </c>
      <c r="I136" s="19">
        <f t="shared" si="13"/>
        <v>261.81713867187494</v>
      </c>
      <c r="J136" s="19">
        <f t="shared" si="13"/>
        <v>126.012939453125</v>
      </c>
      <c r="K136" s="19">
        <f t="shared" si="14"/>
        <v>173.60808105468743</v>
      </c>
      <c r="L136" s="20">
        <f t="shared" si="15"/>
        <v>1.3777004314645571</v>
      </c>
      <c r="M136" s="20">
        <f t="shared" si="12"/>
        <v>1.7486759840113111</v>
      </c>
      <c r="P136" s="18">
        <f t="shared" si="16"/>
        <v>-0.70291938976709967</v>
      </c>
    </row>
    <row r="137" spans="1:16" x14ac:dyDescent="0.15">
      <c r="A137" s="18">
        <v>68</v>
      </c>
      <c r="B137" s="18">
        <v>135</v>
      </c>
      <c r="D137">
        <v>722.67401123046898</v>
      </c>
      <c r="E137">
        <v>585.782958984375</v>
      </c>
      <c r="F137">
        <v>460.88684082031301</v>
      </c>
      <c r="G137">
        <v>459.89059448242199</v>
      </c>
      <c r="I137" s="19">
        <f t="shared" si="13"/>
        <v>261.78717041015597</v>
      </c>
      <c r="J137" s="19">
        <f t="shared" si="13"/>
        <v>125.89236450195301</v>
      </c>
      <c r="K137" s="19">
        <f t="shared" si="14"/>
        <v>173.66251525878886</v>
      </c>
      <c r="L137" s="20">
        <f t="shared" si="15"/>
        <v>1.3794523277549113</v>
      </c>
      <c r="M137" s="20">
        <f t="shared" si="12"/>
        <v>1.7531758473575672</v>
      </c>
      <c r="P137" s="18">
        <f t="shared" si="16"/>
        <v>-0.447398471361594</v>
      </c>
    </row>
    <row r="138" spans="1:16" x14ac:dyDescent="0.15">
      <c r="A138" s="18">
        <v>68.5</v>
      </c>
      <c r="B138" s="18">
        <v>136</v>
      </c>
      <c r="D138">
        <v>706.56158447265602</v>
      </c>
      <c r="E138">
        <v>577.47009277343795</v>
      </c>
      <c r="F138">
        <v>459.49328613281301</v>
      </c>
      <c r="G138">
        <v>459.14349365234398</v>
      </c>
      <c r="I138" s="19">
        <f t="shared" si="13"/>
        <v>247.06829833984301</v>
      </c>
      <c r="J138" s="19">
        <f t="shared" si="13"/>
        <v>118.32659912109398</v>
      </c>
      <c r="K138" s="19">
        <f t="shared" si="14"/>
        <v>164.23967895507724</v>
      </c>
      <c r="L138" s="20">
        <f t="shared" si="15"/>
        <v>1.3880199395150061</v>
      </c>
      <c r="M138" s="20">
        <f t="shared" si="12"/>
        <v>1.7644914261735638</v>
      </c>
      <c r="P138" s="18">
        <f t="shared" si="16"/>
        <v>0.19514706143975052</v>
      </c>
    </row>
    <row r="139" spans="1:16" x14ac:dyDescent="0.15">
      <c r="A139" s="18">
        <v>69</v>
      </c>
      <c r="B139" s="18">
        <v>137</v>
      </c>
      <c r="D139">
        <v>736.333740234375</v>
      </c>
      <c r="E139">
        <v>590.74005126953102</v>
      </c>
      <c r="F139">
        <v>460.80523681640602</v>
      </c>
      <c r="G139">
        <v>460.16973876953102</v>
      </c>
      <c r="I139" s="19">
        <f t="shared" si="13"/>
        <v>275.52850341796898</v>
      </c>
      <c r="J139" s="19">
        <f t="shared" si="13"/>
        <v>130.5703125</v>
      </c>
      <c r="K139" s="19">
        <f t="shared" si="14"/>
        <v>184.12928466796899</v>
      </c>
      <c r="L139" s="20">
        <f t="shared" si="15"/>
        <v>1.4101925709028917</v>
      </c>
      <c r="M139" s="20">
        <f t="shared" si="12"/>
        <v>1.7894120246173513</v>
      </c>
      <c r="P139" s="18">
        <f t="shared" si="16"/>
        <v>1.6102420791294327</v>
      </c>
    </row>
    <row r="140" spans="1:16" x14ac:dyDescent="0.15">
      <c r="A140" s="18">
        <v>69.5</v>
      </c>
      <c r="B140" s="18">
        <v>138</v>
      </c>
      <c r="D140">
        <v>739.45349121093795</v>
      </c>
      <c r="E140">
        <v>592.37951660156295</v>
      </c>
      <c r="F140">
        <v>459.97998046875</v>
      </c>
      <c r="G140">
        <v>459.21664428710898</v>
      </c>
      <c r="I140" s="19">
        <f t="shared" si="13"/>
        <v>279.47351074218795</v>
      </c>
      <c r="J140" s="19">
        <f t="shared" si="13"/>
        <v>133.16287231445398</v>
      </c>
      <c r="K140" s="19">
        <f t="shared" si="14"/>
        <v>186.25950012207016</v>
      </c>
      <c r="L140" s="20">
        <f t="shared" si="15"/>
        <v>1.3987344736919805</v>
      </c>
      <c r="M140" s="20">
        <f t="shared" si="12"/>
        <v>1.7807018944623418</v>
      </c>
      <c r="P140" s="18">
        <f t="shared" si="16"/>
        <v>1.1156447357476083</v>
      </c>
    </row>
    <row r="141" spans="1:16" x14ac:dyDescent="0.15">
      <c r="A141" s="18">
        <v>70</v>
      </c>
      <c r="B141" s="18">
        <v>139</v>
      </c>
      <c r="D141">
        <v>734.59869384765602</v>
      </c>
      <c r="E141">
        <v>589.85369873046898</v>
      </c>
      <c r="F141">
        <v>460.66522216796898</v>
      </c>
      <c r="G141">
        <v>459.6220703125</v>
      </c>
      <c r="I141" s="19">
        <f t="shared" si="13"/>
        <v>273.93347167968705</v>
      </c>
      <c r="J141" s="19">
        <f t="shared" si="13"/>
        <v>130.23162841796898</v>
      </c>
      <c r="K141" s="19">
        <f t="shared" si="14"/>
        <v>182.77133178710875</v>
      </c>
      <c r="L141" s="20">
        <f t="shared" si="15"/>
        <v>1.4034327452354154</v>
      </c>
      <c r="M141" s="20">
        <f t="shared" si="12"/>
        <v>1.7881481330616786</v>
      </c>
      <c r="P141" s="18">
        <f t="shared" si="16"/>
        <v>1.5384730705573983</v>
      </c>
    </row>
    <row r="142" spans="1:16" x14ac:dyDescent="0.15">
      <c r="A142" s="18">
        <v>70.5</v>
      </c>
      <c r="B142" s="18">
        <v>140</v>
      </c>
      <c r="D142">
        <v>750.24444580078102</v>
      </c>
      <c r="E142">
        <v>597.00128173828102</v>
      </c>
      <c r="F142">
        <v>460.81182861328102</v>
      </c>
      <c r="G142">
        <v>460.18786621093801</v>
      </c>
      <c r="I142" s="19">
        <f t="shared" si="13"/>
        <v>289.4326171875</v>
      </c>
      <c r="J142" s="19">
        <f t="shared" si="13"/>
        <v>136.81341552734301</v>
      </c>
      <c r="K142" s="19">
        <f t="shared" si="14"/>
        <v>193.6632263183599</v>
      </c>
      <c r="L142" s="20">
        <f t="shared" si="15"/>
        <v>1.4155280428596209</v>
      </c>
      <c r="M142" s="20">
        <f t="shared" si="12"/>
        <v>1.8029913977417862</v>
      </c>
      <c r="P142" s="18">
        <f t="shared" si="16"/>
        <v>2.3813352491061539</v>
      </c>
    </row>
    <row r="143" spans="1:16" x14ac:dyDescent="0.15">
      <c r="A143" s="18">
        <v>71</v>
      </c>
      <c r="B143" s="18">
        <v>141</v>
      </c>
      <c r="D143">
        <v>752.12145996093795</v>
      </c>
      <c r="E143">
        <v>597.81982421875</v>
      </c>
      <c r="F143">
        <v>459.742431640625</v>
      </c>
      <c r="G143">
        <v>459.002197265625</v>
      </c>
      <c r="I143" s="19">
        <f t="shared" si="13"/>
        <v>292.37902832031295</v>
      </c>
      <c r="J143" s="19">
        <f t="shared" si="13"/>
        <v>138.817626953125</v>
      </c>
      <c r="K143" s="19">
        <f t="shared" si="14"/>
        <v>195.20668945312548</v>
      </c>
      <c r="L143" s="20">
        <f t="shared" si="15"/>
        <v>1.4062096704695979</v>
      </c>
      <c r="M143" s="20">
        <f t="shared" si="12"/>
        <v>1.7964209924076648</v>
      </c>
      <c r="P143" s="18">
        <f t="shared" si="16"/>
        <v>2.0082403624207705</v>
      </c>
    </row>
    <row r="144" spans="1:16" x14ac:dyDescent="0.15">
      <c r="A144" s="18">
        <v>71.5</v>
      </c>
      <c r="B144" s="18">
        <v>142</v>
      </c>
      <c r="D144">
        <v>750.02935791015602</v>
      </c>
      <c r="E144">
        <v>597.70593261718795</v>
      </c>
      <c r="F144">
        <v>461.00720214843801</v>
      </c>
      <c r="G144">
        <v>460.29290771484398</v>
      </c>
      <c r="I144" s="19">
        <f t="shared" si="13"/>
        <v>289.02215576171801</v>
      </c>
      <c r="J144" s="19">
        <f t="shared" si="13"/>
        <v>137.41302490234398</v>
      </c>
      <c r="K144" s="19">
        <f t="shared" si="14"/>
        <v>192.83303833007722</v>
      </c>
      <c r="L144" s="20">
        <f t="shared" si="15"/>
        <v>1.4033097551496219</v>
      </c>
      <c r="M144" s="20">
        <f t="shared" si="12"/>
        <v>1.7962690441435909</v>
      </c>
      <c r="P144" s="18">
        <f t="shared" si="16"/>
        <v>1.9996121092942396</v>
      </c>
    </row>
    <row r="145" spans="1:16" x14ac:dyDescent="0.15">
      <c r="A145" s="18">
        <v>72</v>
      </c>
      <c r="B145" s="18">
        <v>143</v>
      </c>
      <c r="D145">
        <v>745.8291015625</v>
      </c>
      <c r="E145">
        <v>596.63861083984398</v>
      </c>
      <c r="F145">
        <v>459.80117797851602</v>
      </c>
      <c r="G145">
        <v>459.31478881835898</v>
      </c>
      <c r="I145" s="19">
        <f t="shared" si="13"/>
        <v>286.02792358398398</v>
      </c>
      <c r="J145" s="19">
        <f t="shared" si="13"/>
        <v>137.323822021485</v>
      </c>
      <c r="K145" s="19">
        <f t="shared" si="14"/>
        <v>189.90124816894448</v>
      </c>
      <c r="L145" s="20">
        <f t="shared" si="15"/>
        <v>1.3828718526289887</v>
      </c>
      <c r="M145" s="20">
        <f t="shared" si="12"/>
        <v>1.7785791086788596</v>
      </c>
      <c r="P145" s="18">
        <f t="shared" si="16"/>
        <v>0.99510414790401802</v>
      </c>
    </row>
    <row r="146" spans="1:16" x14ac:dyDescent="0.15">
      <c r="A146" s="18">
        <v>72.5</v>
      </c>
      <c r="B146" s="18">
        <v>144</v>
      </c>
      <c r="D146">
        <v>741.0390625</v>
      </c>
      <c r="E146">
        <v>595.20928955078102</v>
      </c>
      <c r="F146">
        <v>460.34918212890602</v>
      </c>
      <c r="G146">
        <v>459.716796875</v>
      </c>
      <c r="I146" s="19">
        <f t="shared" si="13"/>
        <v>280.68988037109398</v>
      </c>
      <c r="J146" s="19">
        <f t="shared" si="13"/>
        <v>135.49249267578102</v>
      </c>
      <c r="K146" s="19">
        <f t="shared" si="14"/>
        <v>185.84513549804728</v>
      </c>
      <c r="L146" s="20">
        <f t="shared" si="15"/>
        <v>1.3716268099277997</v>
      </c>
      <c r="M146" s="20">
        <f t="shared" si="12"/>
        <v>1.7700820330335725</v>
      </c>
      <c r="P146" s="18">
        <f t="shared" si="16"/>
        <v>0.5126049239106355</v>
      </c>
    </row>
    <row r="147" spans="1:16" x14ac:dyDescent="0.15">
      <c r="A147" s="18">
        <v>73</v>
      </c>
      <c r="B147" s="18">
        <v>145</v>
      </c>
      <c r="D147">
        <v>735.27337646484398</v>
      </c>
      <c r="E147">
        <v>593.391357421875</v>
      </c>
      <c r="F147">
        <v>460.39450073242199</v>
      </c>
      <c r="G147">
        <v>459.78399658203102</v>
      </c>
      <c r="I147" s="19">
        <f t="shared" si="13"/>
        <v>274.87887573242199</v>
      </c>
      <c r="J147" s="19">
        <f t="shared" si="13"/>
        <v>133.60736083984398</v>
      </c>
      <c r="K147" s="19">
        <f t="shared" si="14"/>
        <v>181.35372314453122</v>
      </c>
      <c r="L147" s="20">
        <f t="shared" si="15"/>
        <v>1.3573632620580023</v>
      </c>
      <c r="M147" s="20">
        <f t="shared" si="12"/>
        <v>1.7585664522196769</v>
      </c>
      <c r="P147" s="18">
        <f t="shared" si="16"/>
        <v>-0.14129755248069417</v>
      </c>
    </row>
    <row r="148" spans="1:16" x14ac:dyDescent="0.15">
      <c r="A148" s="18">
        <v>73.5</v>
      </c>
      <c r="B148" s="18">
        <v>146</v>
      </c>
      <c r="D148">
        <v>727.16204833984398</v>
      </c>
      <c r="E148">
        <v>588.7998046875</v>
      </c>
      <c r="F148">
        <v>460.82806396484398</v>
      </c>
      <c r="G148">
        <v>459.94497680664102</v>
      </c>
      <c r="I148" s="19">
        <f t="shared" si="13"/>
        <v>266.333984375</v>
      </c>
      <c r="J148" s="19">
        <f t="shared" si="13"/>
        <v>128.85482788085898</v>
      </c>
      <c r="K148" s="19">
        <f t="shared" si="14"/>
        <v>176.13560485839872</v>
      </c>
      <c r="L148" s="20">
        <f t="shared" si="15"/>
        <v>1.3669305819201143</v>
      </c>
      <c r="M148" s="20">
        <f t="shared" si="12"/>
        <v>1.7708817391376908</v>
      </c>
      <c r="P148" s="18">
        <f t="shared" si="16"/>
        <v>0.55801555584656004</v>
      </c>
    </row>
    <row r="149" spans="1:16" x14ac:dyDescent="0.15">
      <c r="A149" s="18">
        <v>74</v>
      </c>
      <c r="B149" s="18">
        <v>147</v>
      </c>
      <c r="D149">
        <v>727.81555175781295</v>
      </c>
      <c r="E149">
        <v>589.90832519531295</v>
      </c>
      <c r="F149">
        <v>460.54171752929699</v>
      </c>
      <c r="G149">
        <v>459.552978515625</v>
      </c>
      <c r="I149" s="19">
        <f t="shared" si="13"/>
        <v>267.27383422851597</v>
      </c>
      <c r="J149" s="19">
        <f t="shared" si="13"/>
        <v>130.35534667968795</v>
      </c>
      <c r="K149" s="19">
        <f t="shared" si="14"/>
        <v>176.02509155273441</v>
      </c>
      <c r="L149" s="20">
        <f t="shared" si="15"/>
        <v>1.3503480757507182</v>
      </c>
      <c r="M149" s="20">
        <f t="shared" si="12"/>
        <v>1.7570472000241966</v>
      </c>
      <c r="P149" s="18">
        <f t="shared" si="16"/>
        <v>-0.22756699810768194</v>
      </c>
    </row>
    <row r="150" spans="1:16" x14ac:dyDescent="0.15">
      <c r="A150" s="18">
        <v>74.5</v>
      </c>
      <c r="B150" s="18">
        <v>148</v>
      </c>
      <c r="D150">
        <v>723.52880859375</v>
      </c>
      <c r="E150">
        <v>588.58038330078102</v>
      </c>
      <c r="F150">
        <v>459.97091674804699</v>
      </c>
      <c r="G150">
        <v>459.03720092773398</v>
      </c>
      <c r="I150" s="19">
        <f t="shared" si="13"/>
        <v>263.55789184570301</v>
      </c>
      <c r="J150" s="19">
        <f t="shared" si="13"/>
        <v>129.54318237304705</v>
      </c>
      <c r="K150" s="19">
        <f t="shared" si="14"/>
        <v>172.87766418457008</v>
      </c>
      <c r="L150" s="20">
        <f t="shared" si="15"/>
        <v>1.3345176567203068</v>
      </c>
      <c r="M150" s="20">
        <f t="shared" si="12"/>
        <v>1.7439647480496869</v>
      </c>
      <c r="P150" s="18">
        <f t="shared" si="16"/>
        <v>-0.97044292261856657</v>
      </c>
    </row>
    <row r="151" spans="1:16" x14ac:dyDescent="0.15">
      <c r="A151" s="18">
        <v>75</v>
      </c>
      <c r="B151" s="18">
        <v>149</v>
      </c>
      <c r="D151">
        <v>728.37884521484398</v>
      </c>
      <c r="E151">
        <v>590.88391113281295</v>
      </c>
      <c r="F151">
        <v>460.80773925781301</v>
      </c>
      <c r="G151">
        <v>459.78524780273398</v>
      </c>
      <c r="I151" s="19">
        <f t="shared" si="13"/>
        <v>267.57110595703097</v>
      </c>
      <c r="J151" s="19">
        <f t="shared" si="13"/>
        <v>131.09866333007898</v>
      </c>
      <c r="K151" s="19">
        <f t="shared" si="14"/>
        <v>175.80204162597568</v>
      </c>
      <c r="L151" s="20">
        <f t="shared" si="15"/>
        <v>1.3409903439163446</v>
      </c>
      <c r="M151" s="20">
        <f t="shared" si="12"/>
        <v>1.7531854023016269</v>
      </c>
      <c r="P151" s="18">
        <f t="shared" si="16"/>
        <v>-0.44685590197812819</v>
      </c>
    </row>
    <row r="152" spans="1:16" x14ac:dyDescent="0.15">
      <c r="A152" s="18">
        <v>75.5</v>
      </c>
      <c r="B152" s="18">
        <v>150</v>
      </c>
      <c r="D152">
        <v>724.7421875</v>
      </c>
      <c r="E152">
        <v>588.77325439453102</v>
      </c>
      <c r="F152">
        <v>459.58831787109398</v>
      </c>
      <c r="G152">
        <v>458.63143920898398</v>
      </c>
      <c r="I152" s="19">
        <f t="shared" si="13"/>
        <v>265.15386962890602</v>
      </c>
      <c r="J152" s="19">
        <f t="shared" si="13"/>
        <v>130.14181518554705</v>
      </c>
      <c r="K152" s="19">
        <f t="shared" si="14"/>
        <v>174.05459899902309</v>
      </c>
      <c r="L152" s="20">
        <f t="shared" si="15"/>
        <v>1.3374225551631371</v>
      </c>
      <c r="M152" s="20">
        <f t="shared" ref="M152" si="17">L152+ABS($N$2)*A152</f>
        <v>1.7523655806043212</v>
      </c>
      <c r="P152" s="18">
        <f t="shared" si="16"/>
        <v>-0.4934087807891242</v>
      </c>
    </row>
    <row r="153" spans="1:16" x14ac:dyDescent="0.15">
      <c r="D153">
        <v>724.875732421875</v>
      </c>
      <c r="E153">
        <v>589.37799072265602</v>
      </c>
      <c r="F153">
        <v>460.97872924804699</v>
      </c>
      <c r="G153">
        <v>460.27883911132801</v>
      </c>
      <c r="I153" s="19"/>
      <c r="J153" s="19"/>
      <c r="K153" s="19"/>
      <c r="L153" s="20"/>
      <c r="M153" s="20"/>
    </row>
    <row r="154" spans="1:16" x14ac:dyDescent="0.15">
      <c r="D154">
        <v>726.99847412109398</v>
      </c>
      <c r="E154">
        <v>590.48889160156295</v>
      </c>
      <c r="F154">
        <v>459.93841552734398</v>
      </c>
      <c r="G154">
        <v>459.38198852539102</v>
      </c>
      <c r="I154" s="19"/>
      <c r="J154" s="19"/>
      <c r="K154" s="19"/>
      <c r="L154" s="20"/>
      <c r="M154" s="20"/>
    </row>
    <row r="155" spans="1:16" x14ac:dyDescent="0.15">
      <c r="D155">
        <v>725.29278564453102</v>
      </c>
      <c r="E155">
        <v>589.70550537109398</v>
      </c>
      <c r="F155">
        <v>461.218505859375</v>
      </c>
      <c r="G155">
        <v>460.38888549804699</v>
      </c>
      <c r="I155" s="19"/>
      <c r="J155" s="19"/>
      <c r="K155" s="19"/>
      <c r="L155" s="20"/>
      <c r="M155" s="20"/>
    </row>
    <row r="156" spans="1:16" x14ac:dyDescent="0.15">
      <c r="D156">
        <v>725.34582519531295</v>
      </c>
      <c r="E156">
        <v>590.39440917968795</v>
      </c>
      <c r="F156">
        <v>459.97686767578102</v>
      </c>
      <c r="G156">
        <v>459.15222167968801</v>
      </c>
      <c r="I156" s="19"/>
      <c r="J156" s="19"/>
      <c r="K156" s="19"/>
      <c r="L156" s="20"/>
      <c r="M156" s="20"/>
    </row>
    <row r="157" spans="1:16" x14ac:dyDescent="0.15">
      <c r="D157">
        <v>726.871826171875</v>
      </c>
      <c r="E157">
        <v>591.32080078125</v>
      </c>
      <c r="F157">
        <v>460.61456298828102</v>
      </c>
      <c r="G157">
        <v>459.95593261718801</v>
      </c>
      <c r="I157" s="19"/>
      <c r="J157" s="19"/>
      <c r="K157" s="19"/>
      <c r="L157" s="20"/>
      <c r="M157" s="20"/>
    </row>
    <row r="158" spans="1:16" x14ac:dyDescent="0.15">
      <c r="D158">
        <v>728.27313232421898</v>
      </c>
      <c r="E158">
        <v>591.560546875</v>
      </c>
      <c r="F158">
        <v>460.07971191406301</v>
      </c>
      <c r="G158">
        <v>459.04656982421898</v>
      </c>
      <c r="I158" s="19"/>
      <c r="J158" s="19"/>
      <c r="K158" s="19"/>
      <c r="L158" s="20"/>
      <c r="M158" s="20"/>
    </row>
    <row r="159" spans="1:16" x14ac:dyDescent="0.15">
      <c r="D159">
        <v>726.39221191406295</v>
      </c>
      <c r="E159">
        <v>590.94927978515602</v>
      </c>
      <c r="F159">
        <v>460.69927978515602</v>
      </c>
      <c r="G159">
        <v>459.88778686523398</v>
      </c>
      <c r="I159" s="19"/>
      <c r="J159" s="19"/>
      <c r="K159" s="19"/>
      <c r="L159" s="20"/>
      <c r="M159" s="20"/>
    </row>
    <row r="160" spans="1:16" x14ac:dyDescent="0.15">
      <c r="D160">
        <v>726.70465087890602</v>
      </c>
      <c r="E160">
        <v>591.50958251953102</v>
      </c>
      <c r="F160">
        <v>460.00405883789102</v>
      </c>
      <c r="G160">
        <v>459.44607543945301</v>
      </c>
      <c r="I160" s="19"/>
      <c r="J160" s="19"/>
      <c r="K160" s="19"/>
      <c r="L160" s="20"/>
      <c r="M160" s="20"/>
    </row>
    <row r="161" spans="4:13" x14ac:dyDescent="0.15">
      <c r="D161">
        <v>726.55682373046898</v>
      </c>
      <c r="E161">
        <v>590.60516357421898</v>
      </c>
      <c r="F161">
        <v>460.55203247070301</v>
      </c>
      <c r="G161">
        <v>459.83026123046898</v>
      </c>
      <c r="I161" s="19"/>
      <c r="J161" s="19"/>
      <c r="K161" s="19"/>
      <c r="L161" s="20"/>
      <c r="M161" s="20"/>
    </row>
    <row r="162" spans="4:13" x14ac:dyDescent="0.15">
      <c r="D162">
        <v>728.74694824218795</v>
      </c>
      <c r="E162">
        <v>592.97283935546898</v>
      </c>
      <c r="F162">
        <v>460.046875</v>
      </c>
      <c r="G162">
        <v>459.68426513671898</v>
      </c>
      <c r="I162" s="19"/>
      <c r="J162" s="19"/>
      <c r="K162" s="19"/>
      <c r="L162" s="20"/>
      <c r="M162" s="20"/>
    </row>
    <row r="163" spans="4:13" x14ac:dyDescent="0.15">
      <c r="D163">
        <v>725.97216796875</v>
      </c>
      <c r="E163">
        <v>591.39459228515602</v>
      </c>
      <c r="F163">
        <v>460.77023315429699</v>
      </c>
      <c r="G163">
        <v>459.78524780273398</v>
      </c>
      <c r="I163" s="19"/>
      <c r="J163" s="19"/>
      <c r="K163" s="19"/>
      <c r="L163" s="20"/>
      <c r="M163" s="20"/>
    </row>
    <row r="164" spans="4:13" x14ac:dyDescent="0.15">
      <c r="D164">
        <v>729.27551269531295</v>
      </c>
      <c r="E164">
        <v>594.11260986328102</v>
      </c>
      <c r="F164">
        <v>459.79119873046898</v>
      </c>
      <c r="G164">
        <v>459.16317749023398</v>
      </c>
      <c r="I164" s="19"/>
      <c r="J164" s="19"/>
      <c r="K164" s="19"/>
      <c r="L164" s="20"/>
      <c r="M164" s="20"/>
    </row>
    <row r="165" spans="4:13" x14ac:dyDescent="0.15">
      <c r="D165">
        <v>728.64727783203102</v>
      </c>
      <c r="E165">
        <v>592.53375244140602</v>
      </c>
      <c r="F165">
        <v>460.44827270507801</v>
      </c>
      <c r="G165">
        <v>459.671142578125</v>
      </c>
      <c r="I165" s="19"/>
      <c r="J165" s="19"/>
      <c r="K165" s="19"/>
      <c r="L165" s="20"/>
      <c r="M165" s="20"/>
    </row>
    <row r="166" spans="4:13" x14ac:dyDescent="0.15">
      <c r="D166">
        <v>732.53594970703102</v>
      </c>
      <c r="E166">
        <v>595.16265869140602</v>
      </c>
      <c r="F166">
        <v>460.16378784179699</v>
      </c>
      <c r="G166">
        <v>459.64831542968801</v>
      </c>
      <c r="I166" s="19"/>
      <c r="J166" s="19"/>
      <c r="K166" s="19"/>
      <c r="L166" s="20"/>
      <c r="M166" s="20"/>
    </row>
    <row r="167" spans="4:13" x14ac:dyDescent="0.15">
      <c r="D167">
        <v>728.240966796875</v>
      </c>
      <c r="E167">
        <v>592.57043457031295</v>
      </c>
      <c r="F167">
        <v>459.82305908203102</v>
      </c>
      <c r="G167">
        <v>459.23132324218801</v>
      </c>
      <c r="I167" s="19"/>
      <c r="J167" s="19"/>
      <c r="K167" s="19"/>
      <c r="L167" s="20"/>
      <c r="M167" s="20"/>
    </row>
    <row r="168" spans="4:13" x14ac:dyDescent="0.15">
      <c r="D168">
        <v>728.76721191406295</v>
      </c>
      <c r="E168">
        <v>593.65069580078102</v>
      </c>
      <c r="F168">
        <v>460.31729125976602</v>
      </c>
      <c r="G168">
        <v>459.33978271484398</v>
      </c>
      <c r="I168" s="19"/>
      <c r="J168" s="19"/>
      <c r="K168" s="19"/>
      <c r="L168" s="20"/>
      <c r="M168" s="20"/>
    </row>
    <row r="169" spans="4:13" x14ac:dyDescent="0.15">
      <c r="D169">
        <v>729.88995361328102</v>
      </c>
      <c r="E169">
        <v>593.958984375</v>
      </c>
      <c r="F169">
        <v>460.832763671875</v>
      </c>
      <c r="G169">
        <v>460.0390625</v>
      </c>
      <c r="I169" s="19"/>
      <c r="J169" s="19"/>
      <c r="K169" s="19"/>
      <c r="L169" s="20"/>
      <c r="M169" s="20"/>
    </row>
    <row r="170" spans="4:13" x14ac:dyDescent="0.15">
      <c r="D170">
        <v>725.98724365234398</v>
      </c>
      <c r="E170">
        <v>591.81573486328102</v>
      </c>
      <c r="F170">
        <v>460.38949584960898</v>
      </c>
      <c r="G170">
        <v>459.63488769531301</v>
      </c>
      <c r="I170" s="19"/>
      <c r="J170" s="19"/>
      <c r="K170" s="19"/>
      <c r="L170" s="20"/>
      <c r="M170" s="20"/>
    </row>
    <row r="171" spans="4:13" x14ac:dyDescent="0.15">
      <c r="D171">
        <v>725.34539794921898</v>
      </c>
      <c r="E171">
        <v>591.705078125</v>
      </c>
      <c r="F171">
        <v>459.97967529296898</v>
      </c>
      <c r="G171">
        <v>459.33010864257801</v>
      </c>
      <c r="I171" s="19"/>
      <c r="J171" s="19"/>
      <c r="K171" s="19"/>
      <c r="L171" s="20"/>
      <c r="M171" s="20"/>
    </row>
    <row r="172" spans="4:13" x14ac:dyDescent="0.15">
      <c r="D172">
        <v>726.57843017578102</v>
      </c>
      <c r="E172">
        <v>592.74542236328102</v>
      </c>
      <c r="F172">
        <v>460.41168212890602</v>
      </c>
      <c r="G172">
        <v>459.67614746093801</v>
      </c>
      <c r="I172" s="19"/>
      <c r="J172" s="19"/>
      <c r="K172" s="19"/>
      <c r="L172" s="20"/>
      <c r="M172" s="20"/>
    </row>
    <row r="173" spans="4:13" x14ac:dyDescent="0.15">
      <c r="D173">
        <v>724.22546386718795</v>
      </c>
      <c r="E173">
        <v>590.98272705078102</v>
      </c>
      <c r="F173">
        <v>460.27508544921898</v>
      </c>
      <c r="G173">
        <v>459.72741699218801</v>
      </c>
      <c r="I173" s="19"/>
      <c r="J173" s="19"/>
      <c r="K173" s="19"/>
      <c r="L173" s="20"/>
      <c r="M173" s="20"/>
    </row>
    <row r="174" spans="4:13" x14ac:dyDescent="0.15">
      <c r="D174">
        <v>725.37603759765602</v>
      </c>
      <c r="E174">
        <v>592.57647705078102</v>
      </c>
      <c r="F174">
        <v>459.77618408203102</v>
      </c>
      <c r="G174">
        <v>459.06002807617199</v>
      </c>
      <c r="I174" s="19"/>
      <c r="J174" s="19"/>
      <c r="K174" s="19"/>
      <c r="L174" s="20"/>
      <c r="M174" s="20"/>
    </row>
    <row r="175" spans="4:13" x14ac:dyDescent="0.15">
      <c r="D175">
        <v>724.52966308593795</v>
      </c>
      <c r="E175">
        <v>592.13848876953102</v>
      </c>
      <c r="F175">
        <v>459.78088378906301</v>
      </c>
      <c r="G175">
        <v>458.84963989257801</v>
      </c>
      <c r="I175" s="19"/>
      <c r="J175" s="19"/>
      <c r="K175" s="19"/>
      <c r="L175" s="20"/>
      <c r="M175" s="20"/>
    </row>
    <row r="176" spans="4:13" x14ac:dyDescent="0.15">
      <c r="D176">
        <v>725.74737548828102</v>
      </c>
      <c r="E176">
        <v>591.84509277343795</v>
      </c>
      <c r="F176">
        <v>460.56143188476602</v>
      </c>
      <c r="G176">
        <v>459.5908203125</v>
      </c>
      <c r="I176" s="19"/>
      <c r="J176" s="19"/>
      <c r="K176" s="19"/>
      <c r="L176" s="20"/>
      <c r="M176" s="20"/>
    </row>
    <row r="177" spans="4:13" x14ac:dyDescent="0.15">
      <c r="D177">
        <v>746.53527832031295</v>
      </c>
      <c r="E177">
        <v>599.97021484375</v>
      </c>
      <c r="F177">
        <v>461.45889282226602</v>
      </c>
      <c r="G177">
        <v>460.56018066406301</v>
      </c>
      <c r="I177" s="19"/>
      <c r="J177" s="19"/>
      <c r="K177" s="19"/>
      <c r="L177" s="20"/>
      <c r="M177" s="20"/>
    </row>
    <row r="178" spans="4:13" x14ac:dyDescent="0.15">
      <c r="D178">
        <v>743.46124267578102</v>
      </c>
      <c r="E178">
        <v>598.71734619140602</v>
      </c>
      <c r="F178">
        <v>460.18380737304699</v>
      </c>
      <c r="G178">
        <v>459.64239501953102</v>
      </c>
      <c r="I178" s="19"/>
      <c r="J178" s="19"/>
      <c r="K178" s="19"/>
      <c r="L178" s="20"/>
      <c r="M178" s="20"/>
    </row>
    <row r="179" spans="4:13" x14ac:dyDescent="0.15">
      <c r="D179">
        <v>739.79504394531295</v>
      </c>
      <c r="E179">
        <v>597.97174072265602</v>
      </c>
      <c r="F179">
        <v>459.65145874023398</v>
      </c>
      <c r="G179">
        <v>458.94592285156301</v>
      </c>
      <c r="I179" s="19"/>
      <c r="J179" s="19"/>
      <c r="K179" s="19"/>
      <c r="L179" s="20"/>
      <c r="M179" s="20"/>
    </row>
    <row r="180" spans="4:13" x14ac:dyDescent="0.15">
      <c r="D180">
        <v>738.02093505859398</v>
      </c>
      <c r="E180">
        <v>596.43841552734398</v>
      </c>
      <c r="F180">
        <v>460.38668823242199</v>
      </c>
      <c r="G180">
        <v>459.57019042968801</v>
      </c>
      <c r="I180" s="19"/>
      <c r="J180" s="19"/>
      <c r="K180" s="19"/>
      <c r="L180" s="20"/>
      <c r="M180" s="20"/>
    </row>
    <row r="181" spans="4:13" x14ac:dyDescent="0.15">
      <c r="D181">
        <v>732.66949462890602</v>
      </c>
      <c r="E181">
        <v>594.52600097656295</v>
      </c>
      <c r="F181">
        <v>460.64019775390602</v>
      </c>
      <c r="G181">
        <v>460.07751464843801</v>
      </c>
      <c r="I181" s="19"/>
      <c r="J181" s="19"/>
      <c r="K181" s="19"/>
      <c r="L181" s="20"/>
      <c r="M181" s="20"/>
    </row>
    <row r="182" spans="4:13" x14ac:dyDescent="0.15">
      <c r="D182">
        <v>729.67248535156295</v>
      </c>
      <c r="E182">
        <v>593.04510498046898</v>
      </c>
      <c r="F182">
        <v>460.98843383789102</v>
      </c>
      <c r="G182">
        <v>460.23602294921898</v>
      </c>
      <c r="I182" s="19"/>
      <c r="J182" s="19"/>
      <c r="K182" s="19"/>
      <c r="L182" s="20"/>
      <c r="M182" s="20"/>
    </row>
    <row r="183" spans="4:13" x14ac:dyDescent="0.15">
      <c r="D183">
        <v>728.77410888671898</v>
      </c>
      <c r="E183">
        <v>593.29901123046898</v>
      </c>
      <c r="F183">
        <v>460.70709228515602</v>
      </c>
      <c r="G183">
        <v>460.29071044921898</v>
      </c>
      <c r="I183" s="19"/>
      <c r="J183" s="19"/>
      <c r="K183" s="19"/>
      <c r="L183" s="20"/>
      <c r="M183" s="20"/>
    </row>
    <row r="184" spans="4:13" x14ac:dyDescent="0.15">
      <c r="D184">
        <v>723.73699951171898</v>
      </c>
      <c r="E184">
        <v>592.04400634765602</v>
      </c>
      <c r="F184">
        <v>460.447021484375</v>
      </c>
      <c r="G184">
        <v>459.90216064453102</v>
      </c>
      <c r="I184" s="19"/>
      <c r="J184" s="19"/>
      <c r="K184" s="19"/>
      <c r="L184" s="20"/>
      <c r="M184" s="20"/>
    </row>
    <row r="185" spans="4:13" x14ac:dyDescent="0.15">
      <c r="D185">
        <v>724.65069580078102</v>
      </c>
      <c r="E185">
        <v>591.712646484375</v>
      </c>
      <c r="F185">
        <v>459.85433959960898</v>
      </c>
      <c r="G185">
        <v>459.17568969726602</v>
      </c>
      <c r="I185" s="19"/>
      <c r="J185" s="19"/>
      <c r="K185" s="19"/>
      <c r="L185" s="20"/>
      <c r="M185" s="20"/>
    </row>
    <row r="186" spans="4:13" x14ac:dyDescent="0.15">
      <c r="D186">
        <v>720.74841308593795</v>
      </c>
      <c r="E186">
        <v>590.55340576171898</v>
      </c>
      <c r="F186">
        <v>460.01687622070301</v>
      </c>
      <c r="G186">
        <v>459.35198974609398</v>
      </c>
      <c r="I186" s="19"/>
      <c r="J186" s="19"/>
      <c r="K186" s="19"/>
      <c r="L186" s="20"/>
      <c r="M186" s="20"/>
    </row>
    <row r="187" spans="4:13" x14ac:dyDescent="0.15">
      <c r="D187">
        <v>714.933349609375</v>
      </c>
      <c r="E187">
        <v>588.10504150390602</v>
      </c>
      <c r="F187">
        <v>459.82025146484398</v>
      </c>
      <c r="G187">
        <v>458.96374511718801</v>
      </c>
      <c r="I187" s="19"/>
      <c r="J187" s="19"/>
      <c r="K187" s="19"/>
      <c r="L187" s="20"/>
      <c r="M187" s="20"/>
    </row>
    <row r="188" spans="4:13" x14ac:dyDescent="0.15">
      <c r="D188">
        <v>704.95208740234398</v>
      </c>
      <c r="E188">
        <v>584.03454589843795</v>
      </c>
      <c r="F188">
        <v>460.14691162109398</v>
      </c>
      <c r="G188">
        <v>459.70989990234398</v>
      </c>
      <c r="I188" s="19"/>
      <c r="J188" s="19"/>
      <c r="K188" s="19"/>
      <c r="L188" s="20"/>
      <c r="M188" s="20"/>
    </row>
    <row r="189" spans="4:13" x14ac:dyDescent="0.15">
      <c r="D189">
        <v>688.42242431640602</v>
      </c>
      <c r="E189">
        <v>578.49188232421898</v>
      </c>
      <c r="F189">
        <v>460.238525390625</v>
      </c>
      <c r="G189">
        <v>459.63739013671898</v>
      </c>
      <c r="I189" s="19"/>
      <c r="J189" s="19"/>
      <c r="K189" s="19"/>
      <c r="L189" s="20"/>
      <c r="M189" s="20"/>
    </row>
    <row r="190" spans="4:13" x14ac:dyDescent="0.15">
      <c r="D190">
        <v>659.97497558593795</v>
      </c>
      <c r="E190">
        <v>565.682861328125</v>
      </c>
      <c r="F190">
        <v>459.14880371093801</v>
      </c>
      <c r="G190">
        <v>458.59237670898398</v>
      </c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41</v>
      </c>
      <c r="E1" t="s">
        <v>19</v>
      </c>
      <c r="F1" t="s">
        <v>42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842.978271484375</v>
      </c>
      <c r="E2">
        <v>512.23638916015602</v>
      </c>
      <c r="F2">
        <v>305.88262939453102</v>
      </c>
      <c r="G2">
        <v>305.17150878906301</v>
      </c>
      <c r="I2" s="19">
        <f t="shared" ref="I2:J65" si="0">D2-F2</f>
        <v>537.09564208984398</v>
      </c>
      <c r="J2" s="19">
        <f t="shared" si="0"/>
        <v>207.06488037109301</v>
      </c>
      <c r="K2" s="19">
        <f t="shared" ref="K2:K65" si="1">I2-0.7*J2</f>
        <v>392.15022583007885</v>
      </c>
      <c r="L2" s="20">
        <f t="shared" ref="L2:L65" si="2">K2/J2</f>
        <v>1.8938519420931432</v>
      </c>
      <c r="M2" s="20"/>
      <c r="N2" s="18">
        <f>LINEST(V64:V104,U64:U104)</f>
        <v>-5.4902661261613857E-3</v>
      </c>
      <c r="O2" s="21">
        <f>AVERAGE(M38:M45)</f>
        <v>1.8234301030611397</v>
      </c>
    </row>
    <row r="3" spans="1:16" x14ac:dyDescent="0.15">
      <c r="A3" s="18">
        <v>1</v>
      </c>
      <c r="B3" s="18">
        <v>1</v>
      </c>
      <c r="C3" s="18" t="s">
        <v>7</v>
      </c>
      <c r="D3">
        <v>858.47888183593795</v>
      </c>
      <c r="E3">
        <v>515.751953125</v>
      </c>
      <c r="F3">
        <v>305.56530761718801</v>
      </c>
      <c r="G3">
        <v>304.78707885742199</v>
      </c>
      <c r="I3" s="19">
        <f t="shared" si="0"/>
        <v>552.91357421875</v>
      </c>
      <c r="J3" s="19">
        <f t="shared" si="0"/>
        <v>210.96487426757801</v>
      </c>
      <c r="K3" s="19">
        <f t="shared" si="1"/>
        <v>405.23816223144541</v>
      </c>
      <c r="L3" s="20">
        <f t="shared" si="2"/>
        <v>1.920879784553424</v>
      </c>
      <c r="M3" s="20"/>
    </row>
    <row r="4" spans="1:16" ht="15" x14ac:dyDescent="0.15">
      <c r="A4" s="18">
        <v>1.5</v>
      </c>
      <c r="B4" s="18">
        <v>2</v>
      </c>
      <c r="D4">
        <v>742.254150390625</v>
      </c>
      <c r="E4">
        <v>471.71200561523398</v>
      </c>
      <c r="F4">
        <v>306.16375732421898</v>
      </c>
      <c r="G4">
        <v>305.26263427734398</v>
      </c>
      <c r="I4" s="19">
        <f t="shared" si="0"/>
        <v>436.09039306640602</v>
      </c>
      <c r="J4" s="19">
        <f t="shared" si="0"/>
        <v>166.44937133789</v>
      </c>
      <c r="K4" s="19">
        <f t="shared" si="1"/>
        <v>319.57583312988305</v>
      </c>
      <c r="L4" s="20">
        <f t="shared" si="2"/>
        <v>1.9199581864514728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700.91412353515602</v>
      </c>
      <c r="E5">
        <v>455.41607666015602</v>
      </c>
      <c r="F5">
        <v>305.84121704101602</v>
      </c>
      <c r="G5">
        <v>305.04501342773398</v>
      </c>
      <c r="I5" s="19">
        <f t="shared" si="0"/>
        <v>395.07290649414</v>
      </c>
      <c r="J5" s="19">
        <f t="shared" si="0"/>
        <v>150.37106323242205</v>
      </c>
      <c r="K5" s="19">
        <f t="shared" si="1"/>
        <v>289.81316223144461</v>
      </c>
      <c r="L5" s="20">
        <f t="shared" si="2"/>
        <v>1.9273200308725154</v>
      </c>
      <c r="M5" s="20"/>
      <c r="N5" s="18">
        <f>RSQ(V64:V104,U64:U104)</f>
        <v>0.99200516216892243</v>
      </c>
    </row>
    <row r="6" spans="1:16" x14ac:dyDescent="0.15">
      <c r="A6" s="18">
        <v>2.5</v>
      </c>
      <c r="B6" s="18">
        <v>4</v>
      </c>
      <c r="C6" s="18" t="s">
        <v>5</v>
      </c>
      <c r="D6">
        <v>694.36486816406295</v>
      </c>
      <c r="E6">
        <v>453.38006591796898</v>
      </c>
      <c r="F6">
        <v>305.88760375976602</v>
      </c>
      <c r="G6">
        <v>305.47085571289102</v>
      </c>
      <c r="I6" s="19">
        <f t="shared" si="0"/>
        <v>388.47726440429693</v>
      </c>
      <c r="J6" s="19">
        <f t="shared" si="0"/>
        <v>147.90921020507795</v>
      </c>
      <c r="K6" s="19">
        <f t="shared" si="1"/>
        <v>284.94081726074239</v>
      </c>
      <c r="L6" s="20">
        <f t="shared" si="2"/>
        <v>1.9264575672175412</v>
      </c>
      <c r="M6" s="20">
        <f t="shared" ref="M6:M22" si="3">L6+ABS($N$2)*A6</f>
        <v>1.9401832325329447</v>
      </c>
      <c r="P6" s="18">
        <f t="shared" ref="P6:P69" si="4">(M6-$O$2)/$O$2*100</f>
        <v>6.4029396726423462</v>
      </c>
    </row>
    <row r="7" spans="1:16" x14ac:dyDescent="0.15">
      <c r="A7" s="18">
        <v>3</v>
      </c>
      <c r="B7" s="18">
        <v>5</v>
      </c>
      <c r="C7" s="18" t="s">
        <v>8</v>
      </c>
      <c r="D7">
        <v>649.65576171875</v>
      </c>
      <c r="E7">
        <v>437.48178100585898</v>
      </c>
      <c r="F7">
        <v>305.70974731445301</v>
      </c>
      <c r="G7">
        <v>304.71279907226602</v>
      </c>
      <c r="I7" s="19">
        <f t="shared" si="0"/>
        <v>343.94601440429699</v>
      </c>
      <c r="J7" s="19">
        <f t="shared" si="0"/>
        <v>132.76898193359295</v>
      </c>
      <c r="K7" s="19">
        <f t="shared" si="1"/>
        <v>251.00772705078191</v>
      </c>
      <c r="L7" s="20">
        <f t="shared" si="2"/>
        <v>1.8905600042661201</v>
      </c>
      <c r="M7" s="20">
        <f t="shared" si="3"/>
        <v>1.9070308026446043</v>
      </c>
      <c r="P7" s="18">
        <f t="shared" si="4"/>
        <v>4.5848041799418224</v>
      </c>
    </row>
    <row r="8" spans="1:16" x14ac:dyDescent="0.15">
      <c r="A8" s="18">
        <v>3.5</v>
      </c>
      <c r="B8" s="18">
        <v>6</v>
      </c>
      <c r="D8">
        <v>740.4384765625</v>
      </c>
      <c r="E8">
        <v>470.75549316406301</v>
      </c>
      <c r="F8">
        <v>305.70394897460898</v>
      </c>
      <c r="G8">
        <v>304.90139770507801</v>
      </c>
      <c r="I8" s="19">
        <f t="shared" si="0"/>
        <v>434.73452758789102</v>
      </c>
      <c r="J8" s="19">
        <f t="shared" si="0"/>
        <v>165.854095458985</v>
      </c>
      <c r="K8" s="19">
        <f t="shared" si="1"/>
        <v>318.63666076660155</v>
      </c>
      <c r="L8" s="20">
        <f t="shared" si="2"/>
        <v>1.9211865699475539</v>
      </c>
      <c r="M8" s="20">
        <f t="shared" si="3"/>
        <v>1.9404025013891186</v>
      </c>
      <c r="P8" s="18">
        <f t="shared" si="4"/>
        <v>6.414964748668341</v>
      </c>
    </row>
    <row r="9" spans="1:16" x14ac:dyDescent="0.15">
      <c r="A9" s="18">
        <v>4</v>
      </c>
      <c r="B9" s="18">
        <v>7</v>
      </c>
      <c r="D9">
        <v>773.81854248046898</v>
      </c>
      <c r="E9">
        <v>485.265380859375</v>
      </c>
      <c r="F9">
        <v>305.313720703125</v>
      </c>
      <c r="G9">
        <v>304.76248168945301</v>
      </c>
      <c r="I9" s="19">
        <f t="shared" si="0"/>
        <v>468.50482177734398</v>
      </c>
      <c r="J9" s="19">
        <f t="shared" si="0"/>
        <v>180.50289916992199</v>
      </c>
      <c r="K9" s="19">
        <f t="shared" si="1"/>
        <v>342.15279235839859</v>
      </c>
      <c r="L9" s="20">
        <f t="shared" si="2"/>
        <v>1.8955528910164621</v>
      </c>
      <c r="M9" s="20">
        <f t="shared" si="3"/>
        <v>1.9175139555211076</v>
      </c>
      <c r="P9" s="18">
        <f t="shared" si="4"/>
        <v>5.159718066627379</v>
      </c>
    </row>
    <row r="10" spans="1:16" x14ac:dyDescent="0.15">
      <c r="A10" s="18">
        <v>4.5</v>
      </c>
      <c r="B10" s="18">
        <v>8</v>
      </c>
      <c r="D10">
        <v>814.52374267578102</v>
      </c>
      <c r="E10">
        <v>503.96640014648398</v>
      </c>
      <c r="F10">
        <v>305.49490356445301</v>
      </c>
      <c r="G10">
        <v>304.80529785156301</v>
      </c>
      <c r="I10" s="19">
        <f t="shared" si="0"/>
        <v>509.02883911132801</v>
      </c>
      <c r="J10" s="19">
        <f t="shared" si="0"/>
        <v>199.16110229492097</v>
      </c>
      <c r="K10" s="19">
        <f t="shared" si="1"/>
        <v>369.61606750488335</v>
      </c>
      <c r="L10" s="20">
        <f t="shared" si="2"/>
        <v>1.8558647408847433</v>
      </c>
      <c r="M10" s="20">
        <f t="shared" si="3"/>
        <v>1.8805709384524696</v>
      </c>
      <c r="P10" s="18">
        <f t="shared" si="4"/>
        <v>3.1337003428539933</v>
      </c>
    </row>
    <row r="11" spans="1:16" x14ac:dyDescent="0.15">
      <c r="A11" s="18">
        <v>5</v>
      </c>
      <c r="B11" s="18">
        <v>9</v>
      </c>
      <c r="D11">
        <v>812.53204345703102</v>
      </c>
      <c r="E11">
        <v>505.71441650390602</v>
      </c>
      <c r="F11">
        <v>305.71444702148398</v>
      </c>
      <c r="G11">
        <v>304.842041015625</v>
      </c>
      <c r="I11" s="19">
        <f t="shared" si="0"/>
        <v>506.81759643554705</v>
      </c>
      <c r="J11" s="19">
        <f t="shared" si="0"/>
        <v>200.87237548828102</v>
      </c>
      <c r="K11" s="19">
        <f t="shared" si="1"/>
        <v>366.20693359375036</v>
      </c>
      <c r="L11" s="20">
        <f t="shared" si="2"/>
        <v>1.8230826050798361</v>
      </c>
      <c r="M11" s="20">
        <f t="shared" si="3"/>
        <v>1.850533935710643</v>
      </c>
      <c r="P11" s="18">
        <f t="shared" si="4"/>
        <v>1.4864201596760864</v>
      </c>
    </row>
    <row r="12" spans="1:16" x14ac:dyDescent="0.15">
      <c r="A12" s="18">
        <v>5.5</v>
      </c>
      <c r="B12" s="18">
        <v>10</v>
      </c>
      <c r="D12">
        <v>830.03863525390602</v>
      </c>
      <c r="E12">
        <v>511.96310424804699</v>
      </c>
      <c r="F12">
        <v>306.21514892578102</v>
      </c>
      <c r="G12">
        <v>305.31234741210898</v>
      </c>
      <c r="I12" s="19">
        <f t="shared" si="0"/>
        <v>523.823486328125</v>
      </c>
      <c r="J12" s="19">
        <f t="shared" si="0"/>
        <v>206.65075683593801</v>
      </c>
      <c r="K12" s="19">
        <f t="shared" si="1"/>
        <v>379.1679565429684</v>
      </c>
      <c r="L12" s="20">
        <f t="shared" si="2"/>
        <v>1.8348249111131658</v>
      </c>
      <c r="M12" s="20">
        <f t="shared" si="3"/>
        <v>1.8650213748070534</v>
      </c>
      <c r="P12" s="18">
        <f t="shared" si="4"/>
        <v>2.2809358952718326</v>
      </c>
    </row>
    <row r="13" spans="1:16" x14ac:dyDescent="0.15">
      <c r="A13" s="18">
        <v>6</v>
      </c>
      <c r="B13" s="18">
        <v>11</v>
      </c>
      <c r="D13">
        <v>833.95318603515602</v>
      </c>
      <c r="E13">
        <v>514.96441650390602</v>
      </c>
      <c r="F13">
        <v>306.40457153320301</v>
      </c>
      <c r="G13">
        <v>305.47637939453102</v>
      </c>
      <c r="I13" s="19">
        <f t="shared" si="0"/>
        <v>527.54861450195301</v>
      </c>
      <c r="J13" s="19">
        <f t="shared" si="0"/>
        <v>209.488037109375</v>
      </c>
      <c r="K13" s="19">
        <f t="shared" si="1"/>
        <v>380.90698852539049</v>
      </c>
      <c r="L13" s="20">
        <f t="shared" si="2"/>
        <v>1.8182756102990101</v>
      </c>
      <c r="M13" s="20">
        <f t="shared" si="3"/>
        <v>1.8512172070559785</v>
      </c>
      <c r="P13" s="18">
        <f t="shared" si="4"/>
        <v>1.5238919193113181</v>
      </c>
    </row>
    <row r="14" spans="1:16" x14ac:dyDescent="0.15">
      <c r="A14" s="18">
        <v>6.5</v>
      </c>
      <c r="B14" s="18">
        <v>12</v>
      </c>
      <c r="D14">
        <v>838.15490722656295</v>
      </c>
      <c r="E14">
        <v>517.65905761718795</v>
      </c>
      <c r="F14">
        <v>306.34686279296898</v>
      </c>
      <c r="G14">
        <v>305.41867065429699</v>
      </c>
      <c r="I14" s="19">
        <f t="shared" si="0"/>
        <v>531.80804443359398</v>
      </c>
      <c r="J14" s="19">
        <f t="shared" si="0"/>
        <v>212.24038696289097</v>
      </c>
      <c r="K14" s="19">
        <f t="shared" si="1"/>
        <v>383.23977355957032</v>
      </c>
      <c r="L14" s="20">
        <f t="shared" si="2"/>
        <v>1.8056873107123463</v>
      </c>
      <c r="M14" s="20">
        <f t="shared" si="3"/>
        <v>1.8413740405323953</v>
      </c>
      <c r="P14" s="18">
        <f t="shared" si="4"/>
        <v>0.98407596985108525</v>
      </c>
    </row>
    <row r="15" spans="1:16" x14ac:dyDescent="0.15">
      <c r="A15" s="18">
        <v>7</v>
      </c>
      <c r="B15" s="18">
        <v>13</v>
      </c>
      <c r="D15">
        <v>822.65661621093795</v>
      </c>
      <c r="E15">
        <v>511.22164916992199</v>
      </c>
      <c r="F15">
        <v>306.57830810546898</v>
      </c>
      <c r="G15">
        <v>305.719970703125</v>
      </c>
      <c r="I15" s="19">
        <f t="shared" si="0"/>
        <v>516.07830810546898</v>
      </c>
      <c r="J15" s="19">
        <f t="shared" si="0"/>
        <v>205.50167846679699</v>
      </c>
      <c r="K15" s="19">
        <f t="shared" si="1"/>
        <v>372.22713317871109</v>
      </c>
      <c r="L15" s="20">
        <f t="shared" si="2"/>
        <v>1.8113094547733926</v>
      </c>
      <c r="M15" s="20">
        <f t="shared" si="3"/>
        <v>1.8497413176565223</v>
      </c>
      <c r="P15" s="18">
        <f t="shared" si="4"/>
        <v>1.4429516410424388</v>
      </c>
    </row>
    <row r="16" spans="1:16" x14ac:dyDescent="0.15">
      <c r="A16" s="18">
        <v>7.5</v>
      </c>
      <c r="B16" s="18">
        <v>14</v>
      </c>
      <c r="D16">
        <v>828.62677001953102</v>
      </c>
      <c r="E16">
        <v>516.24298095703102</v>
      </c>
      <c r="F16">
        <v>306.27532958984398</v>
      </c>
      <c r="G16">
        <v>305.58877563476602</v>
      </c>
      <c r="I16" s="19">
        <f t="shared" si="0"/>
        <v>522.35144042968705</v>
      </c>
      <c r="J16" s="19">
        <f t="shared" si="0"/>
        <v>210.654205322265</v>
      </c>
      <c r="K16" s="19">
        <f t="shared" si="1"/>
        <v>374.89349670410155</v>
      </c>
      <c r="L16" s="20">
        <f t="shared" si="2"/>
        <v>1.7796630080590057</v>
      </c>
      <c r="M16" s="20">
        <f t="shared" si="3"/>
        <v>1.8208400040052162</v>
      </c>
      <c r="P16" s="18">
        <f t="shared" si="4"/>
        <v>-0.14204542590227875</v>
      </c>
    </row>
    <row r="17" spans="1:16" x14ac:dyDescent="0.15">
      <c r="A17" s="18">
        <v>8</v>
      </c>
      <c r="B17" s="18">
        <v>15</v>
      </c>
      <c r="D17">
        <v>839.561279296875</v>
      </c>
      <c r="E17">
        <v>520.73571777343795</v>
      </c>
      <c r="F17">
        <v>305.96243286132801</v>
      </c>
      <c r="G17">
        <v>305.35983276367199</v>
      </c>
      <c r="I17" s="19">
        <f t="shared" si="0"/>
        <v>533.59884643554699</v>
      </c>
      <c r="J17" s="19">
        <f t="shared" si="0"/>
        <v>215.37588500976597</v>
      </c>
      <c r="K17" s="19">
        <f t="shared" si="1"/>
        <v>382.83572692871081</v>
      </c>
      <c r="L17" s="20">
        <f t="shared" si="2"/>
        <v>1.7775236392475025</v>
      </c>
      <c r="M17" s="20">
        <f t="shared" si="3"/>
        <v>1.8214457682567935</v>
      </c>
      <c r="P17" s="18">
        <f t="shared" si="4"/>
        <v>-0.10882428676673536</v>
      </c>
    </row>
    <row r="18" spans="1:16" x14ac:dyDescent="0.15">
      <c r="A18" s="18">
        <v>8.5</v>
      </c>
      <c r="B18" s="18">
        <v>16</v>
      </c>
      <c r="D18">
        <v>862.94219970703102</v>
      </c>
      <c r="E18">
        <v>530.39215087890602</v>
      </c>
      <c r="F18">
        <v>305.49710083007801</v>
      </c>
      <c r="G18">
        <v>304.86825561523398</v>
      </c>
      <c r="I18" s="19">
        <f t="shared" si="0"/>
        <v>557.44509887695301</v>
      </c>
      <c r="J18" s="19">
        <f t="shared" si="0"/>
        <v>225.52389526367205</v>
      </c>
      <c r="K18" s="19">
        <f t="shared" si="1"/>
        <v>399.57837219238263</v>
      </c>
      <c r="L18" s="20">
        <f t="shared" si="2"/>
        <v>1.7717784260741603</v>
      </c>
      <c r="M18" s="20">
        <f t="shared" si="3"/>
        <v>1.8184456881465321</v>
      </c>
      <c r="P18" s="18">
        <f t="shared" si="4"/>
        <v>-0.27335376915407505</v>
      </c>
    </row>
    <row r="19" spans="1:16" x14ac:dyDescent="0.15">
      <c r="A19" s="18">
        <v>9</v>
      </c>
      <c r="B19" s="18">
        <v>17</v>
      </c>
      <c r="D19">
        <v>849.37103271484398</v>
      </c>
      <c r="E19">
        <v>523.68035888671898</v>
      </c>
      <c r="F19">
        <v>305.32614135742199</v>
      </c>
      <c r="G19">
        <v>304.57138061523398</v>
      </c>
      <c r="I19" s="19">
        <f t="shared" si="0"/>
        <v>544.04489135742199</v>
      </c>
      <c r="J19" s="19">
        <f t="shared" si="0"/>
        <v>219.108978271485</v>
      </c>
      <c r="K19" s="19">
        <f t="shared" si="1"/>
        <v>390.66860656738254</v>
      </c>
      <c r="L19" s="20">
        <f t="shared" si="2"/>
        <v>1.7829876696486993</v>
      </c>
      <c r="M19" s="20">
        <f t="shared" si="3"/>
        <v>1.8324000647841516</v>
      </c>
      <c r="P19" s="18">
        <f t="shared" si="4"/>
        <v>0.49192791694912236</v>
      </c>
    </row>
    <row r="20" spans="1:16" x14ac:dyDescent="0.15">
      <c r="A20" s="18">
        <v>9.5</v>
      </c>
      <c r="B20" s="18">
        <v>18</v>
      </c>
      <c r="D20">
        <v>829.84796142578102</v>
      </c>
      <c r="E20">
        <v>515.13513183593795</v>
      </c>
      <c r="F20">
        <v>305.68157958984398</v>
      </c>
      <c r="G20">
        <v>305.14498901367199</v>
      </c>
      <c r="I20" s="19">
        <f t="shared" si="0"/>
        <v>524.16638183593705</v>
      </c>
      <c r="J20" s="19">
        <f t="shared" si="0"/>
        <v>209.99014282226597</v>
      </c>
      <c r="K20" s="19">
        <f t="shared" si="1"/>
        <v>377.17328186035087</v>
      </c>
      <c r="L20" s="20">
        <f t="shared" si="2"/>
        <v>1.7961475562192812</v>
      </c>
      <c r="M20" s="20">
        <f t="shared" si="3"/>
        <v>1.8483050844178144</v>
      </c>
      <c r="P20" s="18">
        <f t="shared" si="4"/>
        <v>1.3641861738991261</v>
      </c>
    </row>
    <row r="21" spans="1:16" x14ac:dyDescent="0.15">
      <c r="A21" s="18">
        <v>10</v>
      </c>
      <c r="B21" s="18">
        <v>19</v>
      </c>
      <c r="D21">
        <v>821.02770996093795</v>
      </c>
      <c r="E21">
        <v>513.009033203125</v>
      </c>
      <c r="F21">
        <v>306.00662231445301</v>
      </c>
      <c r="G21">
        <v>305.27728271484398</v>
      </c>
      <c r="I21" s="19">
        <f t="shared" si="0"/>
        <v>515.02108764648494</v>
      </c>
      <c r="J21" s="19">
        <f t="shared" si="0"/>
        <v>207.73175048828102</v>
      </c>
      <c r="K21" s="19">
        <f t="shared" si="1"/>
        <v>369.60886230468827</v>
      </c>
      <c r="L21" s="20">
        <f t="shared" si="2"/>
        <v>1.7792603270126459</v>
      </c>
      <c r="M21" s="20">
        <f t="shared" si="3"/>
        <v>1.8341629882742598</v>
      </c>
      <c r="P21" s="18">
        <f t="shared" si="4"/>
        <v>0.58860963165530389</v>
      </c>
    </row>
    <row r="22" spans="1:16" x14ac:dyDescent="0.15">
      <c r="A22" s="18">
        <v>10.5</v>
      </c>
      <c r="B22" s="18">
        <v>20</v>
      </c>
      <c r="D22">
        <v>812.015380859375</v>
      </c>
      <c r="E22">
        <v>510.65444946289102</v>
      </c>
      <c r="F22">
        <v>306.55950927734398</v>
      </c>
      <c r="G22">
        <v>305.88510131835898</v>
      </c>
      <c r="I22" s="19">
        <f t="shared" si="0"/>
        <v>505.45587158203102</v>
      </c>
      <c r="J22" s="19">
        <f t="shared" si="0"/>
        <v>204.76934814453205</v>
      </c>
      <c r="K22" s="19">
        <f t="shared" si="1"/>
        <v>362.11732788085862</v>
      </c>
      <c r="L22" s="20">
        <f t="shared" si="2"/>
        <v>1.7684156889793188</v>
      </c>
      <c r="M22" s="20">
        <f t="shared" si="3"/>
        <v>1.8260634833040132</v>
      </c>
      <c r="P22" s="18">
        <f t="shared" si="4"/>
        <v>0.14441903961400271</v>
      </c>
    </row>
    <row r="23" spans="1:16" x14ac:dyDescent="0.15">
      <c r="A23" s="18">
        <v>11</v>
      </c>
      <c r="B23" s="18">
        <v>21</v>
      </c>
      <c r="D23">
        <v>811.20233154296898</v>
      </c>
      <c r="E23">
        <v>511.51010131835898</v>
      </c>
      <c r="F23">
        <v>306.18890380859398</v>
      </c>
      <c r="G23">
        <v>305.36288452148398</v>
      </c>
      <c r="I23" s="19">
        <f t="shared" si="0"/>
        <v>505.013427734375</v>
      </c>
      <c r="J23" s="19">
        <f t="shared" si="0"/>
        <v>206.147216796875</v>
      </c>
      <c r="K23" s="19">
        <f t="shared" si="1"/>
        <v>360.71037597656255</v>
      </c>
      <c r="L23" s="20">
        <f t="shared" si="2"/>
        <v>1.749770778287949</v>
      </c>
      <c r="M23" s="20">
        <f>L23+ABS($N$2)*A23</f>
        <v>1.8101637056757243</v>
      </c>
      <c r="P23" s="18">
        <f t="shared" si="4"/>
        <v>-0.72755173686910657</v>
      </c>
    </row>
    <row r="24" spans="1:16" x14ac:dyDescent="0.15">
      <c r="A24" s="18">
        <v>11.5</v>
      </c>
      <c r="B24" s="18">
        <v>22</v>
      </c>
      <c r="D24">
        <v>803.21636962890602</v>
      </c>
      <c r="E24">
        <v>508.94573974609398</v>
      </c>
      <c r="F24">
        <v>305.37060546875</v>
      </c>
      <c r="G24">
        <v>304.93621826171898</v>
      </c>
      <c r="I24" s="19">
        <f t="shared" si="0"/>
        <v>497.84576416015602</v>
      </c>
      <c r="J24" s="19">
        <f t="shared" si="0"/>
        <v>204.009521484375</v>
      </c>
      <c r="K24" s="19">
        <f t="shared" si="1"/>
        <v>355.0390991210935</v>
      </c>
      <c r="L24" s="20">
        <f t="shared" si="2"/>
        <v>1.7403065138226197</v>
      </c>
      <c r="M24" s="20">
        <f t="shared" ref="M24:M87" si="5">L24+ABS($N$2)*A24</f>
        <v>1.8034445742734757</v>
      </c>
      <c r="P24" s="18">
        <f t="shared" si="4"/>
        <v>-1.0960403008655333</v>
      </c>
    </row>
    <row r="25" spans="1:16" x14ac:dyDescent="0.15">
      <c r="A25" s="18">
        <v>12</v>
      </c>
      <c r="B25" s="18">
        <v>23</v>
      </c>
      <c r="D25">
        <v>789.357666015625</v>
      </c>
      <c r="E25">
        <v>504.31326293945301</v>
      </c>
      <c r="F25">
        <v>305.87158203125</v>
      </c>
      <c r="G25">
        <v>305.17425537109398</v>
      </c>
      <c r="I25" s="19">
        <f t="shared" si="0"/>
        <v>483.486083984375</v>
      </c>
      <c r="J25" s="19">
        <f t="shared" si="0"/>
        <v>199.13900756835903</v>
      </c>
      <c r="K25" s="19">
        <f t="shared" si="1"/>
        <v>344.08877868652371</v>
      </c>
      <c r="L25" s="20">
        <f t="shared" si="2"/>
        <v>1.7278823616131929</v>
      </c>
      <c r="M25" s="20">
        <f t="shared" si="5"/>
        <v>1.7937655551271294</v>
      </c>
      <c r="P25" s="18">
        <f t="shared" si="4"/>
        <v>-1.6268541297091685</v>
      </c>
    </row>
    <row r="26" spans="1:16" x14ac:dyDescent="0.15">
      <c r="A26" s="18">
        <v>12.5</v>
      </c>
      <c r="B26" s="18">
        <v>24</v>
      </c>
      <c r="D26">
        <v>794.24407958984398</v>
      </c>
      <c r="E26">
        <v>505.66409301757801</v>
      </c>
      <c r="F26">
        <v>306.80172729492199</v>
      </c>
      <c r="G26">
        <v>306.07180786132801</v>
      </c>
      <c r="I26" s="19">
        <f t="shared" si="0"/>
        <v>487.44235229492199</v>
      </c>
      <c r="J26" s="19">
        <f t="shared" si="0"/>
        <v>199.59228515625</v>
      </c>
      <c r="K26" s="19">
        <f t="shared" si="1"/>
        <v>347.72775268554699</v>
      </c>
      <c r="L26" s="20">
        <f t="shared" si="2"/>
        <v>1.7421903477548231</v>
      </c>
      <c r="M26" s="20">
        <f t="shared" si="5"/>
        <v>1.8108186743318404</v>
      </c>
      <c r="P26" s="18">
        <f t="shared" si="4"/>
        <v>-0.69163214472150569</v>
      </c>
    </row>
    <row r="27" spans="1:16" x14ac:dyDescent="0.15">
      <c r="A27" s="18">
        <v>13</v>
      </c>
      <c r="B27" s="18">
        <v>25</v>
      </c>
      <c r="D27">
        <v>803.08856201171898</v>
      </c>
      <c r="E27">
        <v>511.69155883789102</v>
      </c>
      <c r="F27">
        <v>305.77078247070301</v>
      </c>
      <c r="G27">
        <v>304.896728515625</v>
      </c>
      <c r="I27" s="19">
        <f t="shared" si="0"/>
        <v>497.31777954101597</v>
      </c>
      <c r="J27" s="19">
        <f t="shared" si="0"/>
        <v>206.79483032226602</v>
      </c>
      <c r="K27" s="19">
        <f t="shared" si="1"/>
        <v>352.56139831542976</v>
      </c>
      <c r="L27" s="20">
        <f t="shared" si="2"/>
        <v>1.7048849710894767</v>
      </c>
      <c r="M27" s="20">
        <f t="shared" si="5"/>
        <v>1.7762584307295748</v>
      </c>
      <c r="P27" s="18">
        <f t="shared" si="4"/>
        <v>-2.5869745296172324</v>
      </c>
    </row>
    <row r="28" spans="1:16" x14ac:dyDescent="0.15">
      <c r="A28" s="18">
        <v>13.5</v>
      </c>
      <c r="B28" s="18">
        <v>26</v>
      </c>
      <c r="D28">
        <v>805.888427734375</v>
      </c>
      <c r="E28">
        <v>512.01184082031295</v>
      </c>
      <c r="F28">
        <v>305.64126586914102</v>
      </c>
      <c r="G28">
        <v>305.26263427734398</v>
      </c>
      <c r="I28" s="19">
        <f t="shared" si="0"/>
        <v>500.24716186523398</v>
      </c>
      <c r="J28" s="19">
        <f t="shared" si="0"/>
        <v>206.74920654296898</v>
      </c>
      <c r="K28" s="19">
        <f t="shared" si="1"/>
        <v>355.52271728515569</v>
      </c>
      <c r="L28" s="20">
        <f t="shared" si="2"/>
        <v>1.7195844338646442</v>
      </c>
      <c r="M28" s="20">
        <f t="shared" si="5"/>
        <v>1.7937030265678229</v>
      </c>
      <c r="P28" s="18">
        <f t="shared" si="4"/>
        <v>-1.6302833019709175</v>
      </c>
    </row>
    <row r="29" spans="1:16" x14ac:dyDescent="0.15">
      <c r="A29" s="18">
        <v>14</v>
      </c>
      <c r="B29" s="18">
        <v>27</v>
      </c>
      <c r="D29">
        <v>797.46154785156295</v>
      </c>
      <c r="E29">
        <v>507.89828491210898</v>
      </c>
      <c r="F29">
        <v>306.09805297851602</v>
      </c>
      <c r="G29">
        <v>305.43331909179699</v>
      </c>
      <c r="I29" s="19">
        <f t="shared" si="0"/>
        <v>491.36349487304693</v>
      </c>
      <c r="J29" s="19">
        <f t="shared" si="0"/>
        <v>202.46496582031199</v>
      </c>
      <c r="K29" s="19">
        <f t="shared" si="1"/>
        <v>349.63801879882851</v>
      </c>
      <c r="L29" s="20">
        <f t="shared" si="2"/>
        <v>1.7269062693499915</v>
      </c>
      <c r="M29" s="20">
        <f t="shared" si="5"/>
        <v>1.8037699951162509</v>
      </c>
      <c r="P29" s="18">
        <f t="shared" si="4"/>
        <v>-1.0781936698250072</v>
      </c>
    </row>
    <row r="30" spans="1:16" x14ac:dyDescent="0.15">
      <c r="A30" s="18">
        <v>14.5</v>
      </c>
      <c r="B30" s="18">
        <v>28</v>
      </c>
      <c r="D30">
        <v>793.30230712890602</v>
      </c>
      <c r="E30">
        <v>506.96066284179699</v>
      </c>
      <c r="F30">
        <v>305.53466796875</v>
      </c>
      <c r="G30">
        <v>304.81634521484398</v>
      </c>
      <c r="I30" s="19">
        <f t="shared" si="0"/>
        <v>487.76763916015602</v>
      </c>
      <c r="J30" s="19">
        <f t="shared" si="0"/>
        <v>202.14431762695301</v>
      </c>
      <c r="K30" s="19">
        <f t="shared" si="1"/>
        <v>346.26661682128895</v>
      </c>
      <c r="L30" s="20">
        <f t="shared" si="2"/>
        <v>1.7129673536522865</v>
      </c>
      <c r="M30" s="20">
        <f t="shared" si="5"/>
        <v>1.7925762124816265</v>
      </c>
      <c r="P30" s="18">
        <f t="shared" si="4"/>
        <v>-1.6920796979119925</v>
      </c>
    </row>
    <row r="31" spans="1:16" x14ac:dyDescent="0.15">
      <c r="A31" s="18">
        <v>15</v>
      </c>
      <c r="B31" s="18">
        <v>29</v>
      </c>
      <c r="D31">
        <v>791.11096191406295</v>
      </c>
      <c r="E31">
        <v>506.84490966796898</v>
      </c>
      <c r="F31">
        <v>305.45236206054699</v>
      </c>
      <c r="G31">
        <v>304.58297729492199</v>
      </c>
      <c r="I31" s="19">
        <f t="shared" si="0"/>
        <v>485.65859985351597</v>
      </c>
      <c r="J31" s="19">
        <f t="shared" si="0"/>
        <v>202.26193237304699</v>
      </c>
      <c r="K31" s="19">
        <f t="shared" si="1"/>
        <v>344.07524719238307</v>
      </c>
      <c r="L31" s="20">
        <f t="shared" si="2"/>
        <v>1.7011369522455617</v>
      </c>
      <c r="M31" s="20">
        <f t="shared" si="5"/>
        <v>1.7834909441379825</v>
      </c>
      <c r="P31" s="18">
        <f t="shared" si="4"/>
        <v>-2.1903312255352234</v>
      </c>
    </row>
    <row r="32" spans="1:16" x14ac:dyDescent="0.15">
      <c r="A32" s="18">
        <v>15.5</v>
      </c>
      <c r="B32" s="18">
        <v>30</v>
      </c>
      <c r="D32">
        <v>791.92816162109398</v>
      </c>
      <c r="E32">
        <v>507.48748779296898</v>
      </c>
      <c r="F32">
        <v>305.96298217773398</v>
      </c>
      <c r="G32">
        <v>305.35348510742199</v>
      </c>
      <c r="I32" s="19">
        <f t="shared" si="0"/>
        <v>485.96517944336</v>
      </c>
      <c r="J32" s="19">
        <f t="shared" si="0"/>
        <v>202.13400268554699</v>
      </c>
      <c r="K32" s="19">
        <f t="shared" si="1"/>
        <v>344.47137756347712</v>
      </c>
      <c r="L32" s="20">
        <f t="shared" si="2"/>
        <v>1.7041733354449997</v>
      </c>
      <c r="M32" s="20">
        <f t="shared" si="5"/>
        <v>1.7892724604005013</v>
      </c>
      <c r="P32" s="18">
        <f t="shared" si="4"/>
        <v>-1.8732630663108651</v>
      </c>
    </row>
    <row r="33" spans="1:16" x14ac:dyDescent="0.15">
      <c r="A33" s="18">
        <v>16</v>
      </c>
      <c r="B33" s="18">
        <v>31</v>
      </c>
      <c r="D33">
        <v>792.71728515625</v>
      </c>
      <c r="E33">
        <v>507.45275878906301</v>
      </c>
      <c r="F33">
        <v>306.30130004882801</v>
      </c>
      <c r="G33">
        <v>305.71664428710898</v>
      </c>
      <c r="I33" s="19">
        <f t="shared" si="0"/>
        <v>486.41598510742199</v>
      </c>
      <c r="J33" s="19">
        <f t="shared" si="0"/>
        <v>201.73611450195403</v>
      </c>
      <c r="K33" s="19">
        <f t="shared" si="1"/>
        <v>345.20070495605421</v>
      </c>
      <c r="L33" s="20">
        <f t="shared" si="2"/>
        <v>1.7111497651686485</v>
      </c>
      <c r="M33" s="20">
        <f t="shared" si="5"/>
        <v>1.7989940231872306</v>
      </c>
      <c r="P33" s="18">
        <f t="shared" si="4"/>
        <v>-1.3401160720603627</v>
      </c>
    </row>
    <row r="34" spans="1:16" x14ac:dyDescent="0.15">
      <c r="A34" s="18">
        <v>16.5</v>
      </c>
      <c r="B34" s="18">
        <v>32</v>
      </c>
      <c r="D34">
        <v>793.78161621093795</v>
      </c>
      <c r="E34">
        <v>508.45715332031301</v>
      </c>
      <c r="F34">
        <v>305.36508178710898</v>
      </c>
      <c r="G34">
        <v>304.65728759765602</v>
      </c>
      <c r="I34" s="19">
        <f t="shared" si="0"/>
        <v>488.41653442382898</v>
      </c>
      <c r="J34" s="19">
        <f t="shared" si="0"/>
        <v>203.79986572265699</v>
      </c>
      <c r="K34" s="19">
        <f t="shared" si="1"/>
        <v>345.75662841796907</v>
      </c>
      <c r="L34" s="20">
        <f t="shared" si="2"/>
        <v>1.696549834279554</v>
      </c>
      <c r="M34" s="20">
        <f t="shared" si="5"/>
        <v>1.7871392253612168</v>
      </c>
      <c r="P34" s="18">
        <f t="shared" si="4"/>
        <v>-1.9902532945462763</v>
      </c>
    </row>
    <row r="35" spans="1:16" x14ac:dyDescent="0.15">
      <c r="A35" s="18">
        <v>17</v>
      </c>
      <c r="B35" s="18">
        <v>33</v>
      </c>
      <c r="D35">
        <v>787.25549316406295</v>
      </c>
      <c r="E35">
        <v>505.85720825195301</v>
      </c>
      <c r="F35">
        <v>304.83624267578102</v>
      </c>
      <c r="G35">
        <v>304.42391967773398</v>
      </c>
      <c r="I35" s="19">
        <f t="shared" si="0"/>
        <v>482.41925048828193</v>
      </c>
      <c r="J35" s="19">
        <f t="shared" si="0"/>
        <v>201.43328857421903</v>
      </c>
      <c r="K35" s="19">
        <f t="shared" si="1"/>
        <v>341.4159484863286</v>
      </c>
      <c r="L35" s="20">
        <f t="shared" si="2"/>
        <v>1.6949331011916251</v>
      </c>
      <c r="M35" s="20">
        <f t="shared" si="5"/>
        <v>1.7882676253363687</v>
      </c>
      <c r="P35" s="18">
        <f t="shared" si="4"/>
        <v>-1.9283699257646836</v>
      </c>
    </row>
    <row r="36" spans="1:16" x14ac:dyDescent="0.15">
      <c r="A36" s="18">
        <v>17.5</v>
      </c>
      <c r="B36" s="18">
        <v>34</v>
      </c>
      <c r="D36">
        <v>798.95562744140602</v>
      </c>
      <c r="E36">
        <v>510.60897827148398</v>
      </c>
      <c r="F36">
        <v>306.05441284179699</v>
      </c>
      <c r="G36">
        <v>305.30349731445301</v>
      </c>
      <c r="I36" s="19">
        <f t="shared" si="0"/>
        <v>492.90121459960903</v>
      </c>
      <c r="J36" s="19">
        <f t="shared" si="0"/>
        <v>205.30548095703097</v>
      </c>
      <c r="K36" s="19">
        <f t="shared" si="1"/>
        <v>349.18737792968739</v>
      </c>
      <c r="L36" s="20">
        <f t="shared" si="2"/>
        <v>1.7008185865372485</v>
      </c>
      <c r="M36" s="20">
        <f t="shared" si="5"/>
        <v>1.7968982437450727</v>
      </c>
      <c r="P36" s="18">
        <f t="shared" si="4"/>
        <v>-1.4550521718121179</v>
      </c>
    </row>
    <row r="37" spans="1:16" x14ac:dyDescent="0.15">
      <c r="A37" s="18">
        <v>18</v>
      </c>
      <c r="B37" s="18">
        <v>35</v>
      </c>
      <c r="D37">
        <v>787.03778076171898</v>
      </c>
      <c r="E37">
        <v>505.55184936523398</v>
      </c>
      <c r="F37">
        <v>306.10604858398398</v>
      </c>
      <c r="G37">
        <v>305.50344848632801</v>
      </c>
      <c r="I37" s="19">
        <f t="shared" si="0"/>
        <v>480.931732177735</v>
      </c>
      <c r="J37" s="19">
        <f t="shared" si="0"/>
        <v>200.04840087890597</v>
      </c>
      <c r="K37" s="19">
        <f t="shared" si="1"/>
        <v>340.89785156250082</v>
      </c>
      <c r="L37" s="20">
        <f t="shared" si="2"/>
        <v>1.7040768637228665</v>
      </c>
      <c r="M37" s="20">
        <f t="shared" si="5"/>
        <v>1.8029016539937714</v>
      </c>
      <c r="P37" s="18">
        <f t="shared" si="4"/>
        <v>-1.1258149699791351</v>
      </c>
    </row>
    <row r="38" spans="1:16" x14ac:dyDescent="0.15">
      <c r="A38" s="18">
        <v>18.5</v>
      </c>
      <c r="B38" s="18">
        <v>36</v>
      </c>
      <c r="D38">
        <v>802.23419189453102</v>
      </c>
      <c r="E38">
        <v>511.07360839843801</v>
      </c>
      <c r="F38">
        <v>305.88345336914102</v>
      </c>
      <c r="G38">
        <v>305.17507934570301</v>
      </c>
      <c r="I38" s="19">
        <f t="shared" si="0"/>
        <v>496.35073852539</v>
      </c>
      <c r="J38" s="19">
        <f t="shared" si="0"/>
        <v>205.898529052735</v>
      </c>
      <c r="K38" s="19">
        <f t="shared" si="1"/>
        <v>352.22176818847549</v>
      </c>
      <c r="L38" s="20">
        <f t="shared" si="2"/>
        <v>1.7106570397026197</v>
      </c>
      <c r="M38" s="20">
        <f t="shared" si="5"/>
        <v>1.8122269630366055</v>
      </c>
      <c r="P38" s="18">
        <f t="shared" si="4"/>
        <v>-0.61439920322290642</v>
      </c>
    </row>
    <row r="39" spans="1:16" x14ac:dyDescent="0.15">
      <c r="A39" s="18">
        <v>19</v>
      </c>
      <c r="B39" s="18">
        <v>37</v>
      </c>
      <c r="D39">
        <v>798.91827392578102</v>
      </c>
      <c r="E39">
        <v>509.37542724609398</v>
      </c>
      <c r="F39">
        <v>304.55923461914102</v>
      </c>
      <c r="G39">
        <v>304.06491088867199</v>
      </c>
      <c r="I39" s="19">
        <f t="shared" si="0"/>
        <v>494.35903930664</v>
      </c>
      <c r="J39" s="19">
        <f t="shared" si="0"/>
        <v>205.31051635742199</v>
      </c>
      <c r="K39" s="19">
        <f t="shared" si="1"/>
        <v>350.64167785644463</v>
      </c>
      <c r="L39" s="20">
        <f t="shared" si="2"/>
        <v>1.7078602892704133</v>
      </c>
      <c r="M39" s="20">
        <f t="shared" si="5"/>
        <v>1.8121753456674796</v>
      </c>
      <c r="P39" s="18">
        <f t="shared" si="4"/>
        <v>-0.61722998730611256</v>
      </c>
    </row>
    <row r="40" spans="1:16" x14ac:dyDescent="0.15">
      <c r="A40" s="18">
        <v>19.5</v>
      </c>
      <c r="B40" s="18">
        <v>38</v>
      </c>
      <c r="D40">
        <v>793.95257568359398</v>
      </c>
      <c r="E40">
        <v>508.28689575195301</v>
      </c>
      <c r="F40">
        <v>305.7958984375</v>
      </c>
      <c r="G40">
        <v>305.63958740234398</v>
      </c>
      <c r="I40" s="19">
        <f t="shared" si="0"/>
        <v>488.15667724609398</v>
      </c>
      <c r="J40" s="19">
        <f t="shared" si="0"/>
        <v>202.64730834960903</v>
      </c>
      <c r="K40" s="19">
        <f t="shared" si="1"/>
        <v>346.30356140136769</v>
      </c>
      <c r="L40" s="20">
        <f t="shared" si="2"/>
        <v>1.7088979084978595</v>
      </c>
      <c r="M40" s="20">
        <f t="shared" si="5"/>
        <v>1.8159580979580066</v>
      </c>
      <c r="P40" s="18">
        <f t="shared" si="4"/>
        <v>-0.40977743487887541</v>
      </c>
    </row>
    <row r="41" spans="1:16" x14ac:dyDescent="0.15">
      <c r="A41" s="18">
        <v>20</v>
      </c>
      <c r="B41" s="18">
        <v>39</v>
      </c>
      <c r="D41">
        <v>798.95867919921898</v>
      </c>
      <c r="E41">
        <v>509.04876708984398</v>
      </c>
      <c r="F41">
        <v>306.46893310546898</v>
      </c>
      <c r="G41">
        <v>305.772705078125</v>
      </c>
      <c r="I41" s="19">
        <f t="shared" si="0"/>
        <v>492.48974609375</v>
      </c>
      <c r="J41" s="19">
        <f t="shared" si="0"/>
        <v>203.27606201171898</v>
      </c>
      <c r="K41" s="19">
        <f t="shared" si="1"/>
        <v>350.19650268554676</v>
      </c>
      <c r="L41" s="20">
        <f t="shared" si="2"/>
        <v>1.7227631193748614</v>
      </c>
      <c r="M41" s="20">
        <f t="shared" si="5"/>
        <v>1.832568441898089</v>
      </c>
      <c r="P41" s="18">
        <f t="shared" si="4"/>
        <v>0.50116200350142215</v>
      </c>
    </row>
    <row r="42" spans="1:16" x14ac:dyDescent="0.15">
      <c r="A42" s="18">
        <v>20.5</v>
      </c>
      <c r="B42" s="18">
        <v>40</v>
      </c>
      <c r="D42">
        <v>847.22009277343795</v>
      </c>
      <c r="E42">
        <v>528.594482421875</v>
      </c>
      <c r="F42">
        <v>306.18972778320301</v>
      </c>
      <c r="G42">
        <v>305.47805786132801</v>
      </c>
      <c r="I42" s="19">
        <f t="shared" si="0"/>
        <v>541.03036499023494</v>
      </c>
      <c r="J42" s="19">
        <f t="shared" si="0"/>
        <v>223.11642456054699</v>
      </c>
      <c r="K42" s="19">
        <f t="shared" si="1"/>
        <v>384.84886779785205</v>
      </c>
      <c r="L42" s="20">
        <f t="shared" si="2"/>
        <v>1.7248791457457935</v>
      </c>
      <c r="M42" s="20">
        <f t="shared" si="5"/>
        <v>1.8374296013321019</v>
      </c>
      <c r="P42" s="18">
        <f t="shared" si="4"/>
        <v>0.76775623301710605</v>
      </c>
    </row>
    <row r="43" spans="1:16" x14ac:dyDescent="0.15">
      <c r="A43" s="18">
        <v>21</v>
      </c>
      <c r="B43" s="18">
        <v>41</v>
      </c>
      <c r="D43">
        <v>849.09930419921898</v>
      </c>
      <c r="E43">
        <v>530.19970703125</v>
      </c>
      <c r="F43">
        <v>305.64456176757801</v>
      </c>
      <c r="G43">
        <v>304.78292846679699</v>
      </c>
      <c r="I43" s="19">
        <f t="shared" si="0"/>
        <v>543.45474243164097</v>
      </c>
      <c r="J43" s="19">
        <f t="shared" si="0"/>
        <v>225.41677856445301</v>
      </c>
      <c r="K43" s="19">
        <f t="shared" si="1"/>
        <v>385.66299743652388</v>
      </c>
      <c r="L43" s="20">
        <f t="shared" si="2"/>
        <v>1.7108886032911341</v>
      </c>
      <c r="M43" s="20">
        <f t="shared" si="5"/>
        <v>1.8261841919405233</v>
      </c>
      <c r="P43" s="18">
        <f t="shared" si="4"/>
        <v>0.15103890600248629</v>
      </c>
    </row>
    <row r="44" spans="1:16" x14ac:dyDescent="0.15">
      <c r="A44" s="18">
        <v>21.5</v>
      </c>
      <c r="B44" s="18">
        <v>42</v>
      </c>
      <c r="D44">
        <v>845.59027099609398</v>
      </c>
      <c r="E44">
        <v>528.99365234375</v>
      </c>
      <c r="F44">
        <v>305.95968627929699</v>
      </c>
      <c r="G44">
        <v>304.90969848632801</v>
      </c>
      <c r="I44" s="19">
        <f t="shared" si="0"/>
        <v>539.63058471679699</v>
      </c>
      <c r="J44" s="19">
        <f t="shared" si="0"/>
        <v>224.08395385742199</v>
      </c>
      <c r="K44" s="19">
        <f t="shared" si="1"/>
        <v>382.77181701660163</v>
      </c>
      <c r="L44" s="20">
        <f t="shared" si="2"/>
        <v>1.7081625454544953</v>
      </c>
      <c r="M44" s="20">
        <f t="shared" si="5"/>
        <v>1.826203267166965</v>
      </c>
      <c r="P44" s="18">
        <f t="shared" si="4"/>
        <v>0.15208502377852337</v>
      </c>
    </row>
    <row r="45" spans="1:16" x14ac:dyDescent="0.15">
      <c r="A45" s="18">
        <v>22</v>
      </c>
      <c r="B45" s="18">
        <v>43</v>
      </c>
      <c r="D45">
        <v>831.02526855468795</v>
      </c>
      <c r="E45">
        <v>523.87127685546898</v>
      </c>
      <c r="F45">
        <v>306.23889160156301</v>
      </c>
      <c r="G45">
        <v>305.56585693359398</v>
      </c>
      <c r="I45" s="19">
        <f t="shared" si="0"/>
        <v>524.786376953125</v>
      </c>
      <c r="J45" s="19">
        <f t="shared" si="0"/>
        <v>218.305419921875</v>
      </c>
      <c r="K45" s="19">
        <f t="shared" si="1"/>
        <v>371.97258300781255</v>
      </c>
      <c r="L45" s="20">
        <f t="shared" si="2"/>
        <v>1.7039090607137946</v>
      </c>
      <c r="M45" s="20">
        <f t="shared" si="5"/>
        <v>1.824694915489345</v>
      </c>
      <c r="P45" s="18">
        <f t="shared" si="4"/>
        <v>6.9364459108246901E-2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800.2568359375</v>
      </c>
      <c r="E46">
        <v>512.254638671875</v>
      </c>
      <c r="F46">
        <v>306.68792724609398</v>
      </c>
      <c r="G46">
        <v>305.80612182617199</v>
      </c>
      <c r="I46" s="19">
        <f t="shared" si="0"/>
        <v>493.56890869140602</v>
      </c>
      <c r="J46" s="19">
        <f t="shared" si="0"/>
        <v>206.44851684570301</v>
      </c>
      <c r="K46" s="19">
        <f t="shared" si="1"/>
        <v>349.05494689941395</v>
      </c>
      <c r="L46" s="20">
        <f t="shared" si="2"/>
        <v>1.6907602545785938</v>
      </c>
      <c r="M46" s="20">
        <f t="shared" si="5"/>
        <v>1.8142912424172251</v>
      </c>
      <c r="P46" s="18">
        <f t="shared" si="4"/>
        <v>-0.50119062028056494</v>
      </c>
    </row>
    <row r="47" spans="1:16" x14ac:dyDescent="0.15">
      <c r="A47" s="18">
        <v>23</v>
      </c>
      <c r="B47" s="18">
        <v>45</v>
      </c>
      <c r="D47">
        <v>794.4208984375</v>
      </c>
      <c r="E47">
        <v>510.65597534179699</v>
      </c>
      <c r="F47">
        <v>306.52609252929699</v>
      </c>
      <c r="G47">
        <v>305.76800537109398</v>
      </c>
      <c r="I47" s="19">
        <f t="shared" si="0"/>
        <v>487.89480590820301</v>
      </c>
      <c r="J47" s="19">
        <f t="shared" si="0"/>
        <v>204.88796997070301</v>
      </c>
      <c r="K47" s="19">
        <f t="shared" si="1"/>
        <v>344.47322692871091</v>
      </c>
      <c r="L47" s="20">
        <f t="shared" si="2"/>
        <v>1.6812760016020816</v>
      </c>
      <c r="M47" s="20">
        <f t="shared" si="5"/>
        <v>1.8075521225037934</v>
      </c>
      <c r="P47" s="18">
        <f t="shared" si="4"/>
        <v>-0.87077538813748334</v>
      </c>
    </row>
    <row r="48" spans="1:16" x14ac:dyDescent="0.15">
      <c r="A48" s="18">
        <v>23.5</v>
      </c>
      <c r="B48" s="18">
        <v>46</v>
      </c>
      <c r="D48">
        <v>790.01647949218795</v>
      </c>
      <c r="E48">
        <v>509.38861083984398</v>
      </c>
      <c r="F48">
        <v>306.03424072265602</v>
      </c>
      <c r="G48">
        <v>305.55841064453102</v>
      </c>
      <c r="I48" s="19">
        <f t="shared" si="0"/>
        <v>483.98223876953193</v>
      </c>
      <c r="J48" s="19">
        <f t="shared" si="0"/>
        <v>203.83020019531295</v>
      </c>
      <c r="K48" s="19">
        <f t="shared" si="1"/>
        <v>341.30109863281291</v>
      </c>
      <c r="L48" s="20">
        <f t="shared" si="2"/>
        <v>1.6744383232012401</v>
      </c>
      <c r="M48" s="20">
        <f t="shared" si="5"/>
        <v>1.8034595771660327</v>
      </c>
      <c r="P48" s="18">
        <f t="shared" si="4"/>
        <v>-1.0952175167877793</v>
      </c>
    </row>
    <row r="49" spans="1:22" x14ac:dyDescent="0.15">
      <c r="A49" s="18">
        <v>24</v>
      </c>
      <c r="B49" s="18">
        <v>47</v>
      </c>
      <c r="D49">
        <v>757.956298828125</v>
      </c>
      <c r="E49">
        <v>495.63751220703102</v>
      </c>
      <c r="F49">
        <v>305.41397094726602</v>
      </c>
      <c r="G49">
        <v>304.68820190429699</v>
      </c>
      <c r="I49" s="19">
        <f t="shared" si="0"/>
        <v>452.54232788085898</v>
      </c>
      <c r="J49" s="19">
        <f t="shared" si="0"/>
        <v>190.94931030273403</v>
      </c>
      <c r="K49" s="19">
        <f t="shared" si="1"/>
        <v>318.87781066894513</v>
      </c>
      <c r="L49" s="20">
        <f t="shared" si="2"/>
        <v>1.6699605259814305</v>
      </c>
      <c r="M49" s="20">
        <f t="shared" si="5"/>
        <v>1.8017269130093037</v>
      </c>
      <c r="P49" s="18">
        <f t="shared" si="4"/>
        <v>-1.1902397583214828</v>
      </c>
    </row>
    <row r="50" spans="1:22" x14ac:dyDescent="0.15">
      <c r="A50" s="18">
        <v>24.5</v>
      </c>
      <c r="B50" s="18">
        <v>48</v>
      </c>
      <c r="D50">
        <v>772.16827392578102</v>
      </c>
      <c r="E50">
        <v>502.00506591796898</v>
      </c>
      <c r="F50">
        <v>304.85861206054699</v>
      </c>
      <c r="G50">
        <v>304.37365722656301</v>
      </c>
      <c r="I50" s="19">
        <f t="shared" si="0"/>
        <v>467.30966186523403</v>
      </c>
      <c r="J50" s="19">
        <f t="shared" si="0"/>
        <v>197.63140869140597</v>
      </c>
      <c r="K50" s="19">
        <f t="shared" si="1"/>
        <v>328.96767578124991</v>
      </c>
      <c r="L50" s="20">
        <f t="shared" si="2"/>
        <v>1.6645515910627373</v>
      </c>
      <c r="M50" s="20">
        <f t="shared" si="5"/>
        <v>1.7990631111536912</v>
      </c>
      <c r="P50" s="18">
        <f t="shared" si="4"/>
        <v>-1.3363271707833313</v>
      </c>
    </row>
    <row r="51" spans="1:22" x14ac:dyDescent="0.15">
      <c r="A51" s="18">
        <v>25</v>
      </c>
      <c r="B51" s="18">
        <v>49</v>
      </c>
      <c r="D51">
        <v>765.47009277343795</v>
      </c>
      <c r="E51">
        <v>499.32931518554699</v>
      </c>
      <c r="F51">
        <v>305.52084350585898</v>
      </c>
      <c r="G51">
        <v>304.74813842773398</v>
      </c>
      <c r="I51" s="19">
        <f t="shared" si="0"/>
        <v>459.94924926757898</v>
      </c>
      <c r="J51" s="19">
        <f t="shared" si="0"/>
        <v>194.58117675781301</v>
      </c>
      <c r="K51" s="19">
        <f t="shared" si="1"/>
        <v>323.74242553710985</v>
      </c>
      <c r="L51" s="20">
        <f t="shared" si="2"/>
        <v>1.6637910764619253</v>
      </c>
      <c r="M51" s="20">
        <f t="shared" si="5"/>
        <v>1.8010477296159599</v>
      </c>
      <c r="P51" s="18">
        <f t="shared" si="4"/>
        <v>-1.2274873277349481</v>
      </c>
    </row>
    <row r="52" spans="1:22" x14ac:dyDescent="0.15">
      <c r="A52" s="18">
        <v>25.5</v>
      </c>
      <c r="B52" s="18">
        <v>50</v>
      </c>
      <c r="D52">
        <v>757.54217529296898</v>
      </c>
      <c r="E52">
        <v>496.359619140625</v>
      </c>
      <c r="F52">
        <v>305.84341430664102</v>
      </c>
      <c r="G52">
        <v>305.11184692382801</v>
      </c>
      <c r="I52" s="19">
        <f t="shared" si="0"/>
        <v>451.69876098632795</v>
      </c>
      <c r="J52" s="19">
        <f t="shared" si="0"/>
        <v>191.24777221679699</v>
      </c>
      <c r="K52" s="19">
        <f t="shared" si="1"/>
        <v>317.82532043457007</v>
      </c>
      <c r="L52" s="20">
        <f t="shared" si="2"/>
        <v>1.6618510989727282</v>
      </c>
      <c r="M52" s="20">
        <f t="shared" si="5"/>
        <v>1.8018528851898434</v>
      </c>
      <c r="P52" s="18">
        <f t="shared" si="4"/>
        <v>-1.1833312302496746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752.40051269531295</v>
      </c>
      <c r="E53">
        <v>494.78427124023398</v>
      </c>
      <c r="F53">
        <v>306.04281616210898</v>
      </c>
      <c r="G53">
        <v>305.41314697265602</v>
      </c>
      <c r="I53" s="19">
        <f t="shared" si="0"/>
        <v>446.35769653320398</v>
      </c>
      <c r="J53" s="19">
        <f t="shared" si="0"/>
        <v>189.37112426757795</v>
      </c>
      <c r="K53" s="19">
        <f t="shared" si="1"/>
        <v>313.79790954589942</v>
      </c>
      <c r="L53" s="20">
        <f t="shared" si="2"/>
        <v>1.6570525773639526</v>
      </c>
      <c r="M53" s="20">
        <f t="shared" si="5"/>
        <v>1.7997994966441486</v>
      </c>
      <c r="P53" s="18">
        <f t="shared" si="4"/>
        <v>-1.2959425413302377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746.012939453125</v>
      </c>
      <c r="E54">
        <v>491.30908203125</v>
      </c>
      <c r="F54">
        <v>306.16653442382801</v>
      </c>
      <c r="G54">
        <v>305.50924682617199</v>
      </c>
      <c r="I54" s="19">
        <f t="shared" si="0"/>
        <v>439.84640502929699</v>
      </c>
      <c r="J54" s="19">
        <f t="shared" si="0"/>
        <v>185.79983520507801</v>
      </c>
      <c r="K54" s="19">
        <f t="shared" si="1"/>
        <v>309.78652038574239</v>
      </c>
      <c r="L54" s="20">
        <f t="shared" si="2"/>
        <v>1.6673132139423759</v>
      </c>
      <c r="M54" s="20">
        <f t="shared" si="5"/>
        <v>1.8128052662856526</v>
      </c>
      <c r="P54" s="18">
        <f t="shared" si="4"/>
        <v>-0.5826840720491735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756.38311767578102</v>
      </c>
      <c r="E55">
        <v>498.09820556640602</v>
      </c>
      <c r="F55">
        <v>306.23254394531301</v>
      </c>
      <c r="G55">
        <v>305.13116455078102</v>
      </c>
      <c r="I55" s="19">
        <f t="shared" si="0"/>
        <v>450.15057373046801</v>
      </c>
      <c r="J55" s="19">
        <f t="shared" si="0"/>
        <v>192.967041015625</v>
      </c>
      <c r="K55" s="19">
        <f t="shared" si="1"/>
        <v>315.07364501953055</v>
      </c>
      <c r="L55" s="20">
        <f t="shared" si="2"/>
        <v>1.6327847665654898</v>
      </c>
      <c r="M55" s="20">
        <f t="shared" si="5"/>
        <v>1.7810219519718471</v>
      </c>
      <c r="P55" s="18">
        <f t="shared" si="4"/>
        <v>-2.325734944163675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752.40948486328102</v>
      </c>
      <c r="E56">
        <v>496.31591796875</v>
      </c>
      <c r="F56">
        <v>305.54074096679699</v>
      </c>
      <c r="G56">
        <v>304.79177856445301</v>
      </c>
      <c r="I56" s="19">
        <f t="shared" si="0"/>
        <v>446.86874389648403</v>
      </c>
      <c r="J56" s="19">
        <f t="shared" si="0"/>
        <v>191.52413940429699</v>
      </c>
      <c r="K56" s="19">
        <f t="shared" si="1"/>
        <v>312.80184631347618</v>
      </c>
      <c r="L56" s="20">
        <f t="shared" si="2"/>
        <v>1.633224131884329</v>
      </c>
      <c r="M56" s="20">
        <f t="shared" si="5"/>
        <v>1.7842064503537671</v>
      </c>
      <c r="P56" s="18">
        <f t="shared" si="4"/>
        <v>-2.1510916509234264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749.02679443359398</v>
      </c>
      <c r="E57">
        <v>495.21813964843801</v>
      </c>
      <c r="F57">
        <v>304.72271728515602</v>
      </c>
      <c r="G57">
        <v>304.292724609375</v>
      </c>
      <c r="I57" s="19">
        <f t="shared" si="0"/>
        <v>444.30407714843795</v>
      </c>
      <c r="J57" s="19">
        <f t="shared" si="0"/>
        <v>190.92541503906301</v>
      </c>
      <c r="K57" s="19">
        <f t="shared" si="1"/>
        <v>310.65628662109384</v>
      </c>
      <c r="L57" s="20">
        <f t="shared" si="2"/>
        <v>1.6271080859378209</v>
      </c>
      <c r="M57" s="20">
        <f t="shared" si="5"/>
        <v>1.7808355374703397</v>
      </c>
      <c r="P57" s="18">
        <f t="shared" si="4"/>
        <v>-2.3359582316477634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745.90924072265602</v>
      </c>
      <c r="E58">
        <v>494.925537109375</v>
      </c>
      <c r="F58">
        <v>304.94448852539102</v>
      </c>
      <c r="G58">
        <v>304.40484619140602</v>
      </c>
      <c r="I58" s="19">
        <f t="shared" si="0"/>
        <v>440.964752197265</v>
      </c>
      <c r="J58" s="19">
        <f t="shared" si="0"/>
        <v>190.52069091796898</v>
      </c>
      <c r="K58" s="19">
        <f t="shared" si="1"/>
        <v>307.60026855468675</v>
      </c>
      <c r="L58" s="20">
        <f t="shared" si="2"/>
        <v>1.6145242129482293</v>
      </c>
      <c r="M58" s="20">
        <f t="shared" si="5"/>
        <v>1.7709967975438288</v>
      </c>
      <c r="P58" s="18">
        <f t="shared" si="4"/>
        <v>-2.8755314190155641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741.57757568359398</v>
      </c>
      <c r="E59">
        <v>492.35433959960898</v>
      </c>
      <c r="F59">
        <v>305.84976196289102</v>
      </c>
      <c r="G59">
        <v>305.39465332031301</v>
      </c>
      <c r="I59" s="19">
        <f t="shared" si="0"/>
        <v>435.72781372070295</v>
      </c>
      <c r="J59" s="19">
        <f t="shared" si="0"/>
        <v>186.95968627929597</v>
      </c>
      <c r="K59" s="19">
        <f t="shared" si="1"/>
        <v>304.85603332519577</v>
      </c>
      <c r="L59" s="20">
        <f t="shared" si="2"/>
        <v>1.6305976940385769</v>
      </c>
      <c r="M59" s="20">
        <f t="shared" si="5"/>
        <v>1.7898154116972571</v>
      </c>
      <c r="P59" s="18">
        <f t="shared" si="4"/>
        <v>-1.8434866961695389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743.875</v>
      </c>
      <c r="E60">
        <v>494.13421630859398</v>
      </c>
      <c r="F60">
        <v>305.87902832031301</v>
      </c>
      <c r="G60">
        <v>305.17010498046898</v>
      </c>
      <c r="I60" s="19">
        <f t="shared" si="0"/>
        <v>437.99597167968699</v>
      </c>
      <c r="J60" s="19">
        <f t="shared" si="0"/>
        <v>188.964111328125</v>
      </c>
      <c r="K60" s="19">
        <f t="shared" si="1"/>
        <v>305.72109374999945</v>
      </c>
      <c r="L60" s="20">
        <f t="shared" si="2"/>
        <v>1.6178791390664276</v>
      </c>
      <c r="M60" s="20">
        <f t="shared" si="5"/>
        <v>1.7798419897881885</v>
      </c>
      <c r="P60" s="18">
        <f t="shared" si="4"/>
        <v>-2.3904460719265468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736.166748046875</v>
      </c>
      <c r="E61">
        <v>491.798095703125</v>
      </c>
      <c r="F61">
        <v>304.99420166015602</v>
      </c>
      <c r="G61">
        <v>304.43524169921898</v>
      </c>
      <c r="I61" s="19">
        <f t="shared" si="0"/>
        <v>431.17254638671898</v>
      </c>
      <c r="J61" s="19">
        <f t="shared" si="0"/>
        <v>187.36285400390602</v>
      </c>
      <c r="K61" s="19">
        <f t="shared" si="1"/>
        <v>300.01854858398474</v>
      </c>
      <c r="L61" s="20">
        <f t="shared" si="2"/>
        <v>1.6012701673392002</v>
      </c>
      <c r="M61" s="20">
        <f t="shared" si="5"/>
        <v>1.7659781511240418</v>
      </c>
      <c r="P61" s="18">
        <f t="shared" si="4"/>
        <v>-3.1507625019817715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732.14520263671898</v>
      </c>
      <c r="E62">
        <v>489.13226318359398</v>
      </c>
      <c r="F62">
        <v>305.85391235351602</v>
      </c>
      <c r="G62">
        <v>305.30572509765602</v>
      </c>
      <c r="I62" s="19">
        <f t="shared" si="0"/>
        <v>426.29129028320295</v>
      </c>
      <c r="J62" s="19">
        <f t="shared" si="0"/>
        <v>183.82653808593795</v>
      </c>
      <c r="K62" s="19">
        <f t="shared" si="1"/>
        <v>297.61271362304637</v>
      </c>
      <c r="L62" s="20">
        <f t="shared" si="2"/>
        <v>1.618986663851081</v>
      </c>
      <c r="M62" s="20">
        <f t="shared" si="5"/>
        <v>1.7864397806990033</v>
      </c>
      <c r="P62" s="18">
        <f t="shared" si="4"/>
        <v>-2.028612026314458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730.30908203125</v>
      </c>
      <c r="E63">
        <v>489.20495605468801</v>
      </c>
      <c r="F63">
        <v>306.15905761718801</v>
      </c>
      <c r="G63">
        <v>305.59927368164102</v>
      </c>
      <c r="I63" s="19">
        <f t="shared" si="0"/>
        <v>424.15002441406199</v>
      </c>
      <c r="J63" s="19">
        <f t="shared" si="0"/>
        <v>183.60568237304699</v>
      </c>
      <c r="K63" s="19">
        <f t="shared" si="1"/>
        <v>295.62604675292914</v>
      </c>
      <c r="L63" s="20">
        <f t="shared" si="2"/>
        <v>1.6101138207274055</v>
      </c>
      <c r="M63" s="20">
        <f t="shared" si="5"/>
        <v>1.7803120706384084</v>
      </c>
      <c r="P63" s="18">
        <f t="shared" si="4"/>
        <v>-2.3646660406859383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751.73815917968795</v>
      </c>
      <c r="E64">
        <v>498.74252319335898</v>
      </c>
      <c r="F64">
        <v>305.19662475585898</v>
      </c>
      <c r="G64">
        <v>304.70367431640602</v>
      </c>
      <c r="I64" s="19">
        <f t="shared" si="0"/>
        <v>446.54153442382898</v>
      </c>
      <c r="J64" s="19">
        <f t="shared" si="0"/>
        <v>194.03884887695295</v>
      </c>
      <c r="K64" s="19">
        <f t="shared" si="1"/>
        <v>310.71434020996196</v>
      </c>
      <c r="L64" s="20">
        <f t="shared" si="2"/>
        <v>1.6012996469949023</v>
      </c>
      <c r="M64" s="20">
        <f t="shared" si="5"/>
        <v>1.774243029968986</v>
      </c>
      <c r="P64" s="18">
        <f t="shared" si="4"/>
        <v>-2.6975025261225771</v>
      </c>
      <c r="R64" s="29"/>
      <c r="S64" s="29"/>
      <c r="T64" s="29"/>
      <c r="U64" s="18">
        <v>12.5</v>
      </c>
      <c r="V64" s="20">
        <f t="shared" ref="V64:V83" si="6">L26</f>
        <v>1.7421903477548231</v>
      </c>
    </row>
    <row r="65" spans="1:22" x14ac:dyDescent="0.15">
      <c r="A65" s="18">
        <v>32</v>
      </c>
      <c r="B65" s="18">
        <v>63</v>
      </c>
      <c r="D65">
        <v>749.828857421875</v>
      </c>
      <c r="E65">
        <v>497.51470947265602</v>
      </c>
      <c r="F65">
        <v>305.42971801757801</v>
      </c>
      <c r="G65">
        <v>305.07843017578102</v>
      </c>
      <c r="I65" s="19">
        <f t="shared" si="0"/>
        <v>444.39913940429699</v>
      </c>
      <c r="J65" s="19">
        <f t="shared" si="0"/>
        <v>192.436279296875</v>
      </c>
      <c r="K65" s="19">
        <f t="shared" si="1"/>
        <v>309.69374389648453</v>
      </c>
      <c r="L65" s="20">
        <f t="shared" si="2"/>
        <v>1.6093313850592292</v>
      </c>
      <c r="M65" s="20">
        <f t="shared" si="5"/>
        <v>1.7850199010963936</v>
      </c>
      <c r="P65" s="18">
        <f t="shared" si="4"/>
        <v>-2.1064806323129019</v>
      </c>
      <c r="R65" s="29"/>
      <c r="S65" s="29"/>
      <c r="T65" s="29"/>
      <c r="U65" s="18">
        <v>13</v>
      </c>
      <c r="V65" s="20">
        <f t="shared" si="6"/>
        <v>1.7048849710894767</v>
      </c>
    </row>
    <row r="66" spans="1:22" x14ac:dyDescent="0.15">
      <c r="A66" s="18">
        <v>32.5</v>
      </c>
      <c r="B66" s="18">
        <v>64</v>
      </c>
      <c r="D66">
        <v>748.0546875</v>
      </c>
      <c r="E66">
        <v>496.62850952148398</v>
      </c>
      <c r="F66">
        <v>305.84533691406301</v>
      </c>
      <c r="G66">
        <v>305.22976684570301</v>
      </c>
      <c r="I66" s="19">
        <f t="shared" ref="I66:J129" si="7">D66-F66</f>
        <v>442.20935058593699</v>
      </c>
      <c r="J66" s="19">
        <f t="shared" si="7"/>
        <v>191.39874267578097</v>
      </c>
      <c r="K66" s="19">
        <f t="shared" ref="K66:K129" si="8">I66-0.7*J66</f>
        <v>308.23023071289032</v>
      </c>
      <c r="L66" s="20">
        <f t="shared" ref="L66:L129" si="9">K66/J66</f>
        <v>1.6104088585107141</v>
      </c>
      <c r="M66" s="20">
        <f t="shared" si="5"/>
        <v>1.7888425076109591</v>
      </c>
      <c r="P66" s="18">
        <f t="shared" si="4"/>
        <v>-1.8968424066332812</v>
      </c>
      <c r="R66" s="29"/>
      <c r="S66" s="29"/>
      <c r="T66" s="29"/>
      <c r="U66" s="18">
        <v>13.5</v>
      </c>
      <c r="V66" s="20">
        <f t="shared" si="6"/>
        <v>1.7195844338646442</v>
      </c>
    </row>
    <row r="67" spans="1:22" x14ac:dyDescent="0.15">
      <c r="A67" s="18">
        <v>33</v>
      </c>
      <c r="B67" s="18">
        <v>65</v>
      </c>
      <c r="D67">
        <v>746.48748779296898</v>
      </c>
      <c r="E67">
        <v>497.68276977539102</v>
      </c>
      <c r="F67">
        <v>304.9580078125</v>
      </c>
      <c r="G67">
        <v>304.68545532226602</v>
      </c>
      <c r="I67" s="19">
        <f t="shared" si="7"/>
        <v>441.52947998046898</v>
      </c>
      <c r="J67" s="19">
        <f t="shared" si="7"/>
        <v>192.997314453125</v>
      </c>
      <c r="K67" s="19">
        <f t="shared" si="8"/>
        <v>306.4313598632815</v>
      </c>
      <c r="L67" s="20">
        <f t="shared" si="9"/>
        <v>1.5877493463138692</v>
      </c>
      <c r="M67" s="20">
        <f t="shared" si="5"/>
        <v>1.7689281284771949</v>
      </c>
      <c r="P67" s="18">
        <f t="shared" si="4"/>
        <v>-2.9889807397853043</v>
      </c>
      <c r="R67" s="29"/>
      <c r="S67" s="29"/>
      <c r="T67" s="29"/>
      <c r="U67" s="18">
        <v>14</v>
      </c>
      <c r="V67" s="20">
        <f t="shared" si="6"/>
        <v>1.7269062693499915</v>
      </c>
    </row>
    <row r="68" spans="1:22" x14ac:dyDescent="0.15">
      <c r="A68" s="18">
        <v>33.5</v>
      </c>
      <c r="B68" s="18">
        <v>66</v>
      </c>
      <c r="D68">
        <v>743.03887939453102</v>
      </c>
      <c r="E68">
        <v>496.65750122070301</v>
      </c>
      <c r="F68">
        <v>306.09362792968801</v>
      </c>
      <c r="G68">
        <v>305.49102783203102</v>
      </c>
      <c r="I68" s="19">
        <f t="shared" si="7"/>
        <v>436.94525146484301</v>
      </c>
      <c r="J68" s="19">
        <f t="shared" si="7"/>
        <v>191.16647338867199</v>
      </c>
      <c r="K68" s="19">
        <f t="shared" si="8"/>
        <v>303.1287200927726</v>
      </c>
      <c r="L68" s="20">
        <f t="shared" si="9"/>
        <v>1.5856793020210374</v>
      </c>
      <c r="M68" s="20">
        <f t="shared" si="5"/>
        <v>1.7696032172474438</v>
      </c>
      <c r="P68" s="18">
        <f t="shared" si="4"/>
        <v>-2.9519577264482106</v>
      </c>
      <c r="R68" s="29"/>
      <c r="S68" s="29"/>
      <c r="T68" s="29"/>
      <c r="U68" s="18">
        <v>14.5</v>
      </c>
      <c r="V68" s="20">
        <f t="shared" si="6"/>
        <v>1.7129673536522865</v>
      </c>
    </row>
    <row r="69" spans="1:22" x14ac:dyDescent="0.15">
      <c r="A69" s="18">
        <v>34</v>
      </c>
      <c r="B69" s="18">
        <v>67</v>
      </c>
      <c r="D69">
        <v>743.60498046875</v>
      </c>
      <c r="E69">
        <v>496.75460815429699</v>
      </c>
      <c r="F69">
        <v>305.72741699218801</v>
      </c>
      <c r="G69">
        <v>305.36041259765602</v>
      </c>
      <c r="I69" s="19">
        <f t="shared" si="7"/>
        <v>437.87756347656199</v>
      </c>
      <c r="J69" s="19">
        <f t="shared" si="7"/>
        <v>191.39419555664097</v>
      </c>
      <c r="K69" s="19">
        <f t="shared" si="8"/>
        <v>303.90162658691332</v>
      </c>
      <c r="L69" s="20">
        <f t="shared" si="9"/>
        <v>1.5878309459859092</v>
      </c>
      <c r="M69" s="20">
        <f t="shared" si="5"/>
        <v>1.7744999942753963</v>
      </c>
      <c r="P69" s="18">
        <f t="shared" si="4"/>
        <v>-2.6834101676615139</v>
      </c>
      <c r="U69" s="18">
        <v>15</v>
      </c>
      <c r="V69" s="20">
        <f t="shared" si="6"/>
        <v>1.7011369522455617</v>
      </c>
    </row>
    <row r="70" spans="1:22" x14ac:dyDescent="0.15">
      <c r="A70" s="18">
        <v>34.5</v>
      </c>
      <c r="B70" s="18">
        <v>68</v>
      </c>
      <c r="D70">
        <v>743.546142578125</v>
      </c>
      <c r="E70">
        <v>496.99078369140602</v>
      </c>
      <c r="F70">
        <v>304.83541870117199</v>
      </c>
      <c r="G70">
        <v>304.65505981445301</v>
      </c>
      <c r="I70" s="19">
        <f t="shared" si="7"/>
        <v>438.71072387695301</v>
      </c>
      <c r="J70" s="19">
        <f t="shared" si="7"/>
        <v>192.33572387695301</v>
      </c>
      <c r="K70" s="19">
        <f t="shared" si="8"/>
        <v>304.07571716308593</v>
      </c>
      <c r="L70" s="20">
        <f t="shared" si="9"/>
        <v>1.5809632814630874</v>
      </c>
      <c r="M70" s="20">
        <f t="shared" si="5"/>
        <v>1.7703774628156552</v>
      </c>
      <c r="P70" s="18">
        <f t="shared" ref="P70:P133" si="10">(M70-$O$2)/$O$2*100</f>
        <v>-2.9094967861077179</v>
      </c>
      <c r="U70" s="18">
        <v>15.5</v>
      </c>
      <c r="V70" s="20">
        <f t="shared" si="6"/>
        <v>1.7041733354449997</v>
      </c>
    </row>
    <row r="71" spans="1:22" x14ac:dyDescent="0.15">
      <c r="A71" s="18">
        <v>35</v>
      </c>
      <c r="B71" s="18">
        <v>69</v>
      </c>
      <c r="D71">
        <v>738.59509277343795</v>
      </c>
      <c r="E71">
        <v>495.3486328125</v>
      </c>
      <c r="F71">
        <v>304.78927612304699</v>
      </c>
      <c r="G71">
        <v>304.00799560546898</v>
      </c>
      <c r="I71" s="19">
        <f t="shared" si="7"/>
        <v>433.80581665039097</v>
      </c>
      <c r="J71" s="19">
        <f t="shared" si="7"/>
        <v>191.34063720703102</v>
      </c>
      <c r="K71" s="19">
        <f t="shared" si="8"/>
        <v>299.86737060546926</v>
      </c>
      <c r="L71" s="20">
        <f t="shared" si="9"/>
        <v>1.5671912406197961</v>
      </c>
      <c r="M71" s="20">
        <f t="shared" si="5"/>
        <v>1.7593505550354447</v>
      </c>
      <c r="P71" s="18">
        <f t="shared" si="10"/>
        <v>-3.5142311141030036</v>
      </c>
      <c r="U71" s="18">
        <v>16</v>
      </c>
      <c r="V71" s="20">
        <f t="shared" si="6"/>
        <v>1.7111497651686485</v>
      </c>
    </row>
    <row r="72" spans="1:22" x14ac:dyDescent="0.15">
      <c r="A72" s="18">
        <v>35.5</v>
      </c>
      <c r="B72" s="18">
        <v>70</v>
      </c>
      <c r="D72">
        <v>737.56701660156295</v>
      </c>
      <c r="E72">
        <v>494.791748046875</v>
      </c>
      <c r="F72">
        <v>305.49267578125</v>
      </c>
      <c r="G72">
        <v>304.95526123046898</v>
      </c>
      <c r="I72" s="19">
        <f t="shared" si="7"/>
        <v>432.07434082031295</v>
      </c>
      <c r="J72" s="19">
        <f t="shared" si="7"/>
        <v>189.83648681640602</v>
      </c>
      <c r="K72" s="19">
        <f t="shared" si="8"/>
        <v>299.18880004882874</v>
      </c>
      <c r="L72" s="20">
        <f t="shared" si="9"/>
        <v>1.5760342232743652</v>
      </c>
      <c r="M72" s="20">
        <f t="shared" si="5"/>
        <v>1.7709386707530943</v>
      </c>
      <c r="P72" s="18">
        <f t="shared" si="10"/>
        <v>-2.8787191908219465</v>
      </c>
      <c r="U72" s="18">
        <v>16.5</v>
      </c>
      <c r="V72" s="20">
        <f t="shared" si="6"/>
        <v>1.696549834279554</v>
      </c>
    </row>
    <row r="73" spans="1:22" x14ac:dyDescent="0.15">
      <c r="A73" s="18">
        <v>36</v>
      </c>
      <c r="B73" s="18">
        <v>71</v>
      </c>
      <c r="D73">
        <v>736.01647949218795</v>
      </c>
      <c r="E73">
        <v>494.58193969726602</v>
      </c>
      <c r="F73">
        <v>306.33914184570301</v>
      </c>
      <c r="G73">
        <v>305.75558471679699</v>
      </c>
      <c r="I73" s="19">
        <f t="shared" si="7"/>
        <v>429.67733764648494</v>
      </c>
      <c r="J73" s="19">
        <f t="shared" si="7"/>
        <v>188.82635498046903</v>
      </c>
      <c r="K73" s="19">
        <f t="shared" si="8"/>
        <v>297.49888916015664</v>
      </c>
      <c r="L73" s="20">
        <f t="shared" si="9"/>
        <v>1.5755157122581114</v>
      </c>
      <c r="M73" s="20">
        <f t="shared" si="5"/>
        <v>1.7731652927999213</v>
      </c>
      <c r="P73" s="18">
        <f t="shared" si="10"/>
        <v>-2.7566074606772601</v>
      </c>
      <c r="U73" s="18">
        <v>17</v>
      </c>
      <c r="V73" s="20">
        <f t="shared" si="6"/>
        <v>1.6949331011916251</v>
      </c>
    </row>
    <row r="74" spans="1:22" x14ac:dyDescent="0.15">
      <c r="A74" s="18">
        <v>36.5</v>
      </c>
      <c r="B74" s="18">
        <v>72</v>
      </c>
      <c r="D74">
        <v>730.50354003906295</v>
      </c>
      <c r="E74">
        <v>491.51956176757801</v>
      </c>
      <c r="F74">
        <v>305.33193969726602</v>
      </c>
      <c r="G74">
        <v>304.96905517578102</v>
      </c>
      <c r="I74" s="19">
        <f t="shared" si="7"/>
        <v>425.17160034179693</v>
      </c>
      <c r="J74" s="19">
        <f t="shared" si="7"/>
        <v>186.55050659179699</v>
      </c>
      <c r="K74" s="19">
        <f t="shared" si="8"/>
        <v>294.58624572753905</v>
      </c>
      <c r="L74" s="20">
        <f t="shared" si="9"/>
        <v>1.5791232685963268</v>
      </c>
      <c r="M74" s="20">
        <f t="shared" si="5"/>
        <v>1.7795179822012175</v>
      </c>
      <c r="P74" s="18">
        <f t="shared" si="10"/>
        <v>-2.4082151976214177</v>
      </c>
      <c r="U74" s="18">
        <v>17.5</v>
      </c>
      <c r="V74" s="20">
        <f t="shared" si="6"/>
        <v>1.7008185865372485</v>
      </c>
    </row>
    <row r="75" spans="1:22" x14ac:dyDescent="0.15">
      <c r="A75" s="18">
        <v>37</v>
      </c>
      <c r="B75" s="18">
        <v>73</v>
      </c>
      <c r="D75">
        <v>731.41760253906295</v>
      </c>
      <c r="E75">
        <v>492.55624389648398</v>
      </c>
      <c r="F75">
        <v>304.74453735351602</v>
      </c>
      <c r="G75">
        <v>303.888427734375</v>
      </c>
      <c r="I75" s="19">
        <f t="shared" si="7"/>
        <v>426.67306518554693</v>
      </c>
      <c r="J75" s="19">
        <f t="shared" si="7"/>
        <v>188.66781616210898</v>
      </c>
      <c r="K75" s="19">
        <f t="shared" si="8"/>
        <v>294.60559387207064</v>
      </c>
      <c r="L75" s="20">
        <f t="shared" si="9"/>
        <v>1.5615042346116774</v>
      </c>
      <c r="M75" s="20">
        <f t="shared" si="5"/>
        <v>1.7646440812796487</v>
      </c>
      <c r="P75" s="18">
        <f t="shared" si="10"/>
        <v>-3.2239251552775294</v>
      </c>
      <c r="U75" s="18">
        <v>18</v>
      </c>
      <c r="V75" s="20">
        <f t="shared" si="6"/>
        <v>1.7040768637228665</v>
      </c>
    </row>
    <row r="76" spans="1:22" x14ac:dyDescent="0.15">
      <c r="A76" s="18">
        <v>37.5</v>
      </c>
      <c r="B76" s="18">
        <v>74</v>
      </c>
      <c r="D76">
        <v>728.19616699218795</v>
      </c>
      <c r="E76">
        <v>492.149169921875</v>
      </c>
      <c r="F76">
        <v>305.03259277343801</v>
      </c>
      <c r="G76">
        <v>304.59457397460898</v>
      </c>
      <c r="I76" s="19">
        <f t="shared" si="7"/>
        <v>423.16357421874994</v>
      </c>
      <c r="J76" s="19">
        <f t="shared" si="7"/>
        <v>187.55459594726602</v>
      </c>
      <c r="K76" s="19">
        <f t="shared" si="8"/>
        <v>291.8753570556637</v>
      </c>
      <c r="L76" s="20">
        <f t="shared" si="9"/>
        <v>1.5562154346659098</v>
      </c>
      <c r="M76" s="20">
        <f t="shared" si="5"/>
        <v>1.7621004143969619</v>
      </c>
      <c r="P76" s="18">
        <f t="shared" si="10"/>
        <v>-3.3634241620349892</v>
      </c>
      <c r="U76" s="18">
        <v>18.5</v>
      </c>
      <c r="V76" s="20">
        <f t="shared" si="6"/>
        <v>1.7106570397026197</v>
      </c>
    </row>
    <row r="77" spans="1:22" x14ac:dyDescent="0.15">
      <c r="A77" s="18">
        <v>38</v>
      </c>
      <c r="B77" s="18">
        <v>75</v>
      </c>
      <c r="D77">
        <v>721.58697509765602</v>
      </c>
      <c r="E77">
        <v>489.427490234375</v>
      </c>
      <c r="F77">
        <v>305.36923217773398</v>
      </c>
      <c r="G77">
        <v>305.19442749023398</v>
      </c>
      <c r="I77" s="19">
        <f t="shared" si="7"/>
        <v>416.21774291992205</v>
      </c>
      <c r="J77" s="19">
        <f t="shared" si="7"/>
        <v>184.23306274414102</v>
      </c>
      <c r="K77" s="19">
        <f t="shared" si="8"/>
        <v>287.2545989990233</v>
      </c>
      <c r="L77" s="20">
        <f t="shared" si="9"/>
        <v>1.5591913564285496</v>
      </c>
      <c r="M77" s="20">
        <f t="shared" si="5"/>
        <v>1.7678214692226821</v>
      </c>
      <c r="P77" s="18">
        <f t="shared" si="10"/>
        <v>-3.0496718105675056</v>
      </c>
      <c r="U77" s="18">
        <v>19</v>
      </c>
      <c r="V77" s="20">
        <f t="shared" si="6"/>
        <v>1.7078602892704133</v>
      </c>
    </row>
    <row r="78" spans="1:22" x14ac:dyDescent="0.15">
      <c r="A78" s="18">
        <v>38.5</v>
      </c>
      <c r="B78" s="18">
        <v>76</v>
      </c>
      <c r="D78">
        <v>742.633544921875</v>
      </c>
      <c r="E78">
        <v>498.85940551757801</v>
      </c>
      <c r="F78">
        <v>304.595703125</v>
      </c>
      <c r="G78">
        <v>303.892578125</v>
      </c>
      <c r="I78" s="19">
        <f t="shared" si="7"/>
        <v>438.037841796875</v>
      </c>
      <c r="J78" s="19">
        <f t="shared" si="7"/>
        <v>194.96682739257801</v>
      </c>
      <c r="K78" s="19">
        <f t="shared" si="8"/>
        <v>301.56106262207038</v>
      </c>
      <c r="L78" s="20">
        <f t="shared" si="9"/>
        <v>1.5467301112453256</v>
      </c>
      <c r="M78" s="20">
        <f t="shared" si="5"/>
        <v>1.7581053571025389</v>
      </c>
      <c r="P78" s="18">
        <f t="shared" si="10"/>
        <v>-3.5825198810162719</v>
      </c>
      <c r="U78" s="18">
        <v>19.5</v>
      </c>
      <c r="V78" s="20">
        <f t="shared" si="6"/>
        <v>1.7088979084978595</v>
      </c>
    </row>
    <row r="79" spans="1:22" x14ac:dyDescent="0.15">
      <c r="A79" s="18">
        <v>39</v>
      </c>
      <c r="B79" s="18">
        <v>77</v>
      </c>
      <c r="D79">
        <v>743.39392089843795</v>
      </c>
      <c r="E79">
        <v>498.72848510742199</v>
      </c>
      <c r="F79">
        <v>305.26181030273398</v>
      </c>
      <c r="G79">
        <v>304.79479980468801</v>
      </c>
      <c r="I79" s="19">
        <f t="shared" si="7"/>
        <v>438.13211059570398</v>
      </c>
      <c r="J79" s="19">
        <f t="shared" si="7"/>
        <v>193.93368530273398</v>
      </c>
      <c r="K79" s="19">
        <f t="shared" si="8"/>
        <v>302.37853088379018</v>
      </c>
      <c r="L79" s="20">
        <f t="shared" si="9"/>
        <v>1.559185194731755</v>
      </c>
      <c r="M79" s="20">
        <f t="shared" si="5"/>
        <v>1.7733055736520491</v>
      </c>
      <c r="P79" s="18">
        <f t="shared" si="10"/>
        <v>-2.7489142207832655</v>
      </c>
      <c r="U79" s="18">
        <v>20</v>
      </c>
      <c r="V79" s="20">
        <f t="shared" si="6"/>
        <v>1.7227631193748614</v>
      </c>
    </row>
    <row r="80" spans="1:22" x14ac:dyDescent="0.15">
      <c r="A80" s="18">
        <v>39.5</v>
      </c>
      <c r="B80" s="18">
        <v>78</v>
      </c>
      <c r="D80">
        <v>742.58148193359398</v>
      </c>
      <c r="E80">
        <v>498.769775390625</v>
      </c>
      <c r="F80">
        <v>305.59210205078102</v>
      </c>
      <c r="G80">
        <v>304.8251953125</v>
      </c>
      <c r="I80" s="19">
        <f t="shared" si="7"/>
        <v>436.98937988281295</v>
      </c>
      <c r="J80" s="19">
        <f t="shared" si="7"/>
        <v>193.944580078125</v>
      </c>
      <c r="K80" s="19">
        <f t="shared" si="8"/>
        <v>301.22817382812548</v>
      </c>
      <c r="L80" s="20">
        <f t="shared" si="9"/>
        <v>1.5531662380396729</v>
      </c>
      <c r="M80" s="20">
        <f t="shared" si="5"/>
        <v>1.7700317500230476</v>
      </c>
      <c r="P80" s="18">
        <f t="shared" si="10"/>
        <v>-2.9284562620989973</v>
      </c>
      <c r="U80" s="18">
        <v>20.5</v>
      </c>
      <c r="V80" s="20">
        <f t="shared" si="6"/>
        <v>1.7248791457457935</v>
      </c>
    </row>
    <row r="81" spans="1:22" x14ac:dyDescent="0.15">
      <c r="A81" s="18">
        <v>40</v>
      </c>
      <c r="B81" s="18">
        <v>79</v>
      </c>
      <c r="D81">
        <v>743.75085449218795</v>
      </c>
      <c r="E81">
        <v>499.58810424804699</v>
      </c>
      <c r="F81">
        <v>304.39602661132801</v>
      </c>
      <c r="G81">
        <v>303.875732421875</v>
      </c>
      <c r="I81" s="19">
        <f t="shared" si="7"/>
        <v>439.35482788085994</v>
      </c>
      <c r="J81" s="19">
        <f t="shared" si="7"/>
        <v>195.71237182617199</v>
      </c>
      <c r="K81" s="19">
        <f t="shared" si="8"/>
        <v>302.35616760253959</v>
      </c>
      <c r="L81" s="20">
        <f t="shared" si="9"/>
        <v>1.5449006354646122</v>
      </c>
      <c r="M81" s="20">
        <f t="shared" si="5"/>
        <v>1.7645112805110676</v>
      </c>
      <c r="P81" s="18">
        <f t="shared" si="10"/>
        <v>-3.231208174701091</v>
      </c>
      <c r="U81" s="18">
        <v>21</v>
      </c>
      <c r="V81" s="20">
        <f t="shared" si="6"/>
        <v>1.7108886032911341</v>
      </c>
    </row>
    <row r="82" spans="1:22" x14ac:dyDescent="0.15">
      <c r="A82" s="18">
        <v>40.5</v>
      </c>
      <c r="B82" s="18">
        <v>80</v>
      </c>
      <c r="D82">
        <v>743.41473388671898</v>
      </c>
      <c r="E82">
        <v>499.42858886718801</v>
      </c>
      <c r="F82">
        <v>305.94586181640602</v>
      </c>
      <c r="G82">
        <v>305.24743652343801</v>
      </c>
      <c r="I82" s="19">
        <f t="shared" si="7"/>
        <v>437.46887207031295</v>
      </c>
      <c r="J82" s="19">
        <f t="shared" si="7"/>
        <v>194.18115234375</v>
      </c>
      <c r="K82" s="19">
        <f t="shared" si="8"/>
        <v>301.54206542968797</v>
      </c>
      <c r="L82" s="20">
        <f t="shared" si="9"/>
        <v>1.5528904931817578</v>
      </c>
      <c r="M82" s="20">
        <f t="shared" si="5"/>
        <v>1.775246271291294</v>
      </c>
      <c r="P82" s="18">
        <f t="shared" si="10"/>
        <v>-2.642483070173935</v>
      </c>
      <c r="U82" s="18">
        <v>21.5</v>
      </c>
      <c r="V82" s="20">
        <f t="shared" si="6"/>
        <v>1.7081625454544953</v>
      </c>
    </row>
    <row r="83" spans="1:22" x14ac:dyDescent="0.15">
      <c r="A83" s="18">
        <v>41</v>
      </c>
      <c r="B83" s="18">
        <v>81</v>
      </c>
      <c r="D83">
        <v>740.04876708984398</v>
      </c>
      <c r="E83">
        <v>499.05908203125</v>
      </c>
      <c r="F83">
        <v>305.14691162109398</v>
      </c>
      <c r="G83">
        <v>304.63491821289102</v>
      </c>
      <c r="I83" s="19">
        <f t="shared" si="7"/>
        <v>434.90185546875</v>
      </c>
      <c r="J83" s="19">
        <f t="shared" si="7"/>
        <v>194.42416381835898</v>
      </c>
      <c r="K83" s="19">
        <f t="shared" si="8"/>
        <v>298.80494079589869</v>
      </c>
      <c r="L83" s="20">
        <f t="shared" si="9"/>
        <v>1.5368714203397968</v>
      </c>
      <c r="M83" s="20">
        <f t="shared" si="5"/>
        <v>1.7619723315124136</v>
      </c>
      <c r="P83" s="18">
        <f t="shared" si="10"/>
        <v>-3.3704484446950818</v>
      </c>
      <c r="U83" s="18">
        <v>22</v>
      </c>
      <c r="V83" s="20">
        <f t="shared" si="6"/>
        <v>1.7039090607137946</v>
      </c>
    </row>
    <row r="84" spans="1:22" x14ac:dyDescent="0.15">
      <c r="A84" s="18">
        <v>41.5</v>
      </c>
      <c r="B84" s="18">
        <v>82</v>
      </c>
      <c r="D84">
        <v>739.00329589843795</v>
      </c>
      <c r="E84">
        <v>498.21002197265602</v>
      </c>
      <c r="F84">
        <v>304.86660766601602</v>
      </c>
      <c r="G84">
        <v>304.41839599609398</v>
      </c>
      <c r="I84" s="19">
        <f t="shared" si="7"/>
        <v>434.13668823242193</v>
      </c>
      <c r="J84" s="19">
        <f t="shared" si="7"/>
        <v>193.79162597656205</v>
      </c>
      <c r="K84" s="19">
        <f t="shared" si="8"/>
        <v>298.4825500488285</v>
      </c>
      <c r="L84" s="20">
        <f t="shared" si="9"/>
        <v>1.5402241894855055</v>
      </c>
      <c r="M84" s="20">
        <f t="shared" si="5"/>
        <v>1.7680702337212031</v>
      </c>
      <c r="P84" s="18">
        <f t="shared" si="10"/>
        <v>-3.036029143480715</v>
      </c>
      <c r="U84" s="18">
        <v>65</v>
      </c>
      <c r="V84" s="20">
        <f t="shared" ref="V84:V104" si="11">L131</f>
        <v>1.4332662727853542</v>
      </c>
    </row>
    <row r="85" spans="1:22" x14ac:dyDescent="0.15">
      <c r="A85" s="18">
        <v>42</v>
      </c>
      <c r="B85" s="18">
        <v>83</v>
      </c>
      <c r="D85">
        <v>735.508544921875</v>
      </c>
      <c r="E85">
        <v>497.302490234375</v>
      </c>
      <c r="F85">
        <v>305.72604370117199</v>
      </c>
      <c r="G85">
        <v>305.12042236328102</v>
      </c>
      <c r="I85" s="19">
        <f t="shared" si="7"/>
        <v>429.78250122070301</v>
      </c>
      <c r="J85" s="19">
        <f t="shared" si="7"/>
        <v>192.18206787109398</v>
      </c>
      <c r="K85" s="19">
        <f t="shared" si="8"/>
        <v>295.2550537109372</v>
      </c>
      <c r="L85" s="20">
        <f t="shared" si="9"/>
        <v>1.5363298822915121</v>
      </c>
      <c r="M85" s="20">
        <f t="shared" si="5"/>
        <v>1.7669210595902904</v>
      </c>
      <c r="P85" s="18">
        <f t="shared" si="10"/>
        <v>-3.0990518022041522</v>
      </c>
      <c r="U85" s="18">
        <v>65.5</v>
      </c>
      <c r="V85" s="20">
        <f t="shared" si="11"/>
        <v>1.4310059983770596</v>
      </c>
    </row>
    <row r="86" spans="1:22" x14ac:dyDescent="0.15">
      <c r="A86" s="18">
        <v>42.5</v>
      </c>
      <c r="B86" s="18">
        <v>84</v>
      </c>
      <c r="D86">
        <v>731.62762451171898</v>
      </c>
      <c r="E86">
        <v>495.82315063476602</v>
      </c>
      <c r="F86">
        <v>304.62414550781301</v>
      </c>
      <c r="G86">
        <v>304.09445190429699</v>
      </c>
      <c r="I86" s="19">
        <f t="shared" si="7"/>
        <v>427.00347900390597</v>
      </c>
      <c r="J86" s="19">
        <f t="shared" si="7"/>
        <v>191.72869873046903</v>
      </c>
      <c r="K86" s="19">
        <f t="shared" si="8"/>
        <v>292.79338989257764</v>
      </c>
      <c r="L86" s="20">
        <f t="shared" si="9"/>
        <v>1.5271234396900837</v>
      </c>
      <c r="M86" s="20">
        <f t="shared" si="5"/>
        <v>1.7604597500519426</v>
      </c>
      <c r="P86" s="18">
        <f t="shared" si="10"/>
        <v>-3.45340097783204</v>
      </c>
      <c r="U86" s="18">
        <v>66</v>
      </c>
      <c r="V86" s="20">
        <f t="shared" si="11"/>
        <v>1.448100083985713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729.38024902343795</v>
      </c>
      <c r="E87">
        <v>494.31085205078102</v>
      </c>
      <c r="F87">
        <v>305.867431640625</v>
      </c>
      <c r="G87">
        <v>305.23944091796898</v>
      </c>
      <c r="I87" s="19">
        <f t="shared" si="7"/>
        <v>423.51281738281295</v>
      </c>
      <c r="J87" s="19">
        <f t="shared" si="7"/>
        <v>189.07141113281205</v>
      </c>
      <c r="K87" s="19">
        <f t="shared" si="8"/>
        <v>291.16282958984453</v>
      </c>
      <c r="L87" s="20">
        <f t="shared" si="9"/>
        <v>1.5399622176899024</v>
      </c>
      <c r="M87" s="20">
        <f t="shared" si="5"/>
        <v>1.776043661114842</v>
      </c>
      <c r="P87" s="18">
        <f t="shared" si="10"/>
        <v>-2.5987528596103711</v>
      </c>
      <c r="U87" s="18">
        <v>66.5</v>
      </c>
      <c r="V87" s="20">
        <f t="shared" si="11"/>
        <v>1.4342468354486855</v>
      </c>
    </row>
    <row r="88" spans="1:22" x14ac:dyDescent="0.15">
      <c r="A88" s="18">
        <v>43.5</v>
      </c>
      <c r="B88" s="18">
        <v>86</v>
      </c>
      <c r="D88">
        <v>729.74847412109398</v>
      </c>
      <c r="E88">
        <v>495.77328491210898</v>
      </c>
      <c r="F88">
        <v>304.53991699218801</v>
      </c>
      <c r="G88">
        <v>303.87683105468801</v>
      </c>
      <c r="I88" s="19">
        <f t="shared" si="7"/>
        <v>425.20855712890597</v>
      </c>
      <c r="J88" s="19">
        <f t="shared" si="7"/>
        <v>191.89645385742097</v>
      </c>
      <c r="K88" s="19">
        <f t="shared" si="8"/>
        <v>290.88103942871129</v>
      </c>
      <c r="L88" s="20">
        <f t="shared" si="9"/>
        <v>1.5158229012654703</v>
      </c>
      <c r="M88" s="20">
        <f t="shared" ref="M88:M151" si="12">L88+ABS($N$2)*A88</f>
        <v>1.7546494777534904</v>
      </c>
      <c r="P88" s="18">
        <f t="shared" si="10"/>
        <v>-3.7720461668468492</v>
      </c>
      <c r="U88" s="18">
        <v>67</v>
      </c>
      <c r="V88" s="20">
        <f t="shared" si="11"/>
        <v>1.4397492293366241</v>
      </c>
    </row>
    <row r="89" spans="1:22" x14ac:dyDescent="0.15">
      <c r="A89" s="18">
        <v>44</v>
      </c>
      <c r="B89" s="18">
        <v>87</v>
      </c>
      <c r="D89">
        <v>727.12939453125</v>
      </c>
      <c r="E89">
        <v>493.59600830078102</v>
      </c>
      <c r="F89">
        <v>305.75476074218801</v>
      </c>
      <c r="G89">
        <v>305.39602661132801</v>
      </c>
      <c r="I89" s="19">
        <f t="shared" si="7"/>
        <v>421.37463378906199</v>
      </c>
      <c r="J89" s="19">
        <f t="shared" si="7"/>
        <v>188.19998168945301</v>
      </c>
      <c r="K89" s="19">
        <f t="shared" si="8"/>
        <v>289.6346466064449</v>
      </c>
      <c r="L89" s="20">
        <f t="shared" si="9"/>
        <v>1.538972767193826</v>
      </c>
      <c r="M89" s="20">
        <f t="shared" si="12"/>
        <v>1.780544476744927</v>
      </c>
      <c r="P89" s="18">
        <f t="shared" si="10"/>
        <v>-2.3519204955658659</v>
      </c>
      <c r="U89" s="18">
        <v>67.5</v>
      </c>
      <c r="V89" s="20">
        <f t="shared" si="11"/>
        <v>1.4411823307836806</v>
      </c>
    </row>
    <row r="90" spans="1:22" x14ac:dyDescent="0.15">
      <c r="A90" s="18">
        <v>44.5</v>
      </c>
      <c r="B90" s="18">
        <v>88</v>
      </c>
      <c r="D90">
        <v>726.29901123046898</v>
      </c>
      <c r="E90">
        <v>493.81723022460898</v>
      </c>
      <c r="F90">
        <v>304.81716918945301</v>
      </c>
      <c r="G90">
        <v>304.16928100585898</v>
      </c>
      <c r="I90" s="19">
        <f t="shared" si="7"/>
        <v>421.48184204101597</v>
      </c>
      <c r="J90" s="19">
        <f t="shared" si="7"/>
        <v>189.64794921875</v>
      </c>
      <c r="K90" s="19">
        <f t="shared" si="8"/>
        <v>288.72827758789094</v>
      </c>
      <c r="L90" s="20">
        <f t="shared" si="9"/>
        <v>1.5224434473312256</v>
      </c>
      <c r="M90" s="20">
        <f t="shared" si="12"/>
        <v>1.7667602899454073</v>
      </c>
      <c r="P90" s="18">
        <f t="shared" si="10"/>
        <v>-3.1078686822487014</v>
      </c>
      <c r="U90" s="18">
        <v>68</v>
      </c>
      <c r="V90" s="20">
        <f t="shared" si="11"/>
        <v>1.4301716042655575</v>
      </c>
    </row>
    <row r="91" spans="1:22" x14ac:dyDescent="0.15">
      <c r="A91" s="18">
        <v>45</v>
      </c>
      <c r="B91" s="18">
        <v>89</v>
      </c>
      <c r="D91">
        <v>724.17840576171898</v>
      </c>
      <c r="E91">
        <v>493.21221923828102</v>
      </c>
      <c r="F91">
        <v>305.34298706054699</v>
      </c>
      <c r="G91">
        <v>305.03036499023398</v>
      </c>
      <c r="I91" s="19">
        <f t="shared" si="7"/>
        <v>418.83541870117199</v>
      </c>
      <c r="J91" s="19">
        <f t="shared" si="7"/>
        <v>188.18185424804705</v>
      </c>
      <c r="K91" s="19">
        <f t="shared" si="8"/>
        <v>287.10812072753907</v>
      </c>
      <c r="L91" s="20">
        <f t="shared" si="9"/>
        <v>1.5256950351285992</v>
      </c>
      <c r="M91" s="20">
        <f t="shared" si="12"/>
        <v>1.7727570108058615</v>
      </c>
      <c r="P91" s="18">
        <f t="shared" si="10"/>
        <v>-2.7789983378144987</v>
      </c>
      <c r="U91" s="18">
        <v>68.5</v>
      </c>
      <c r="V91" s="20">
        <f t="shared" si="11"/>
        <v>1.4250468203739328</v>
      </c>
    </row>
    <row r="92" spans="1:22" x14ac:dyDescent="0.15">
      <c r="A92" s="18">
        <v>45.5</v>
      </c>
      <c r="B92" s="18">
        <v>90</v>
      </c>
      <c r="D92">
        <v>739.33306884765602</v>
      </c>
      <c r="E92">
        <v>499.62698364257801</v>
      </c>
      <c r="F92">
        <v>304.55398559570301</v>
      </c>
      <c r="G92">
        <v>303.83154296875</v>
      </c>
      <c r="I92" s="19">
        <f t="shared" si="7"/>
        <v>434.77908325195301</v>
      </c>
      <c r="J92" s="19">
        <f t="shared" si="7"/>
        <v>195.79544067382801</v>
      </c>
      <c r="K92" s="19">
        <f t="shared" si="8"/>
        <v>297.72227478027344</v>
      </c>
      <c r="L92" s="20">
        <f t="shared" si="9"/>
        <v>1.5205781797352649</v>
      </c>
      <c r="M92" s="20">
        <f t="shared" si="12"/>
        <v>1.7703852884756079</v>
      </c>
      <c r="P92" s="18">
        <f t="shared" si="10"/>
        <v>-2.9090676136409708</v>
      </c>
      <c r="U92" s="18">
        <v>69</v>
      </c>
      <c r="V92" s="20">
        <f t="shared" si="11"/>
        <v>1.4139292731476121</v>
      </c>
    </row>
    <row r="93" spans="1:22" x14ac:dyDescent="0.15">
      <c r="A93" s="18">
        <v>46</v>
      </c>
      <c r="B93" s="18">
        <v>91</v>
      </c>
      <c r="D93">
        <v>752.38293457031295</v>
      </c>
      <c r="E93">
        <v>506.02175903320301</v>
      </c>
      <c r="F93">
        <v>304.97763061523398</v>
      </c>
      <c r="G93">
        <v>304.23059082031301</v>
      </c>
      <c r="I93" s="19">
        <f t="shared" si="7"/>
        <v>447.40530395507898</v>
      </c>
      <c r="J93" s="19">
        <f t="shared" si="7"/>
        <v>201.79116821289</v>
      </c>
      <c r="K93" s="19">
        <f t="shared" si="8"/>
        <v>306.15148620605601</v>
      </c>
      <c r="L93" s="20">
        <f t="shared" si="9"/>
        <v>1.5171698985510889</v>
      </c>
      <c r="M93" s="20">
        <f t="shared" si="12"/>
        <v>1.7697221403545127</v>
      </c>
      <c r="P93" s="18">
        <f t="shared" si="10"/>
        <v>-2.9454357815231376</v>
      </c>
      <c r="U93" s="18">
        <v>69.5</v>
      </c>
      <c r="V93" s="20">
        <f t="shared" si="11"/>
        <v>1.4158176468300363</v>
      </c>
    </row>
    <row r="94" spans="1:22" x14ac:dyDescent="0.15">
      <c r="A94" s="18">
        <v>46.5</v>
      </c>
      <c r="B94" s="18">
        <v>92</v>
      </c>
      <c r="D94">
        <v>756.17510986328102</v>
      </c>
      <c r="E94">
        <v>506.93145751953102</v>
      </c>
      <c r="F94">
        <v>304.62026977539102</v>
      </c>
      <c r="G94">
        <v>304.30462646484398</v>
      </c>
      <c r="I94" s="19">
        <f t="shared" si="7"/>
        <v>451.55484008789</v>
      </c>
      <c r="J94" s="19">
        <f t="shared" si="7"/>
        <v>202.62683105468705</v>
      </c>
      <c r="K94" s="19">
        <f t="shared" si="8"/>
        <v>309.71605834960906</v>
      </c>
      <c r="L94" s="20">
        <f t="shared" si="9"/>
        <v>1.5285046740232524</v>
      </c>
      <c r="M94" s="20">
        <f t="shared" si="12"/>
        <v>1.7838020488897568</v>
      </c>
      <c r="P94" s="18">
        <f t="shared" si="10"/>
        <v>-2.1732697132100709</v>
      </c>
      <c r="U94" s="18">
        <v>70</v>
      </c>
      <c r="V94" s="20">
        <f t="shared" si="11"/>
        <v>1.433180115613313</v>
      </c>
    </row>
    <row r="95" spans="1:22" x14ac:dyDescent="0.15">
      <c r="A95" s="18">
        <v>47</v>
      </c>
      <c r="B95" s="18">
        <v>93</v>
      </c>
      <c r="D95">
        <v>751.26232910156295</v>
      </c>
      <c r="E95">
        <v>506.66366577148398</v>
      </c>
      <c r="F95">
        <v>304.08395385742199</v>
      </c>
      <c r="G95">
        <v>303.44131469726602</v>
      </c>
      <c r="I95" s="19">
        <f t="shared" si="7"/>
        <v>447.17837524414097</v>
      </c>
      <c r="J95" s="19">
        <f t="shared" si="7"/>
        <v>203.22235107421795</v>
      </c>
      <c r="K95" s="19">
        <f t="shared" si="8"/>
        <v>304.92272949218841</v>
      </c>
      <c r="L95" s="20">
        <f t="shared" si="9"/>
        <v>1.5004389422737703</v>
      </c>
      <c r="M95" s="20">
        <f t="shared" si="12"/>
        <v>1.7584814502033554</v>
      </c>
      <c r="P95" s="18">
        <f t="shared" si="10"/>
        <v>-3.5618942973876391</v>
      </c>
      <c r="U95" s="18">
        <v>70.5</v>
      </c>
      <c r="V95" s="20">
        <f t="shared" si="11"/>
        <v>1.4154480772607521</v>
      </c>
    </row>
    <row r="96" spans="1:22" x14ac:dyDescent="0.15">
      <c r="A96" s="18">
        <v>47.5</v>
      </c>
      <c r="B96" s="18">
        <v>94</v>
      </c>
      <c r="D96">
        <v>753.12872314453102</v>
      </c>
      <c r="E96">
        <v>507.05776977539102</v>
      </c>
      <c r="F96">
        <v>304.61529541015602</v>
      </c>
      <c r="G96">
        <v>304.47747802734398</v>
      </c>
      <c r="I96" s="19">
        <f t="shared" si="7"/>
        <v>448.513427734375</v>
      </c>
      <c r="J96" s="19">
        <f t="shared" si="7"/>
        <v>202.58029174804705</v>
      </c>
      <c r="K96" s="19">
        <f t="shared" si="8"/>
        <v>306.7072235107421</v>
      </c>
      <c r="L96" s="20">
        <f t="shared" si="9"/>
        <v>1.5140032668735599</v>
      </c>
      <c r="M96" s="20">
        <f t="shared" si="12"/>
        <v>1.7747909078662256</v>
      </c>
      <c r="P96" s="18">
        <f t="shared" si="10"/>
        <v>-2.6674559728535554</v>
      </c>
      <c r="U96" s="18">
        <v>71</v>
      </c>
      <c r="V96" s="20">
        <f t="shared" si="11"/>
        <v>1.4083696968665895</v>
      </c>
    </row>
    <row r="97" spans="1:22" x14ac:dyDescent="0.15">
      <c r="A97" s="18">
        <v>48</v>
      </c>
      <c r="B97" s="18">
        <v>95</v>
      </c>
      <c r="D97">
        <v>751.38555908203102</v>
      </c>
      <c r="E97">
        <v>507.14981079101602</v>
      </c>
      <c r="F97">
        <v>305.28997802734398</v>
      </c>
      <c r="G97">
        <v>304.83734130859398</v>
      </c>
      <c r="I97" s="19">
        <f t="shared" si="7"/>
        <v>446.09558105468705</v>
      </c>
      <c r="J97" s="19">
        <f t="shared" si="7"/>
        <v>202.31246948242205</v>
      </c>
      <c r="K97" s="19">
        <f t="shared" si="8"/>
        <v>304.47685241699162</v>
      </c>
      <c r="L97" s="20">
        <f t="shared" si="9"/>
        <v>1.504983124351839</v>
      </c>
      <c r="M97" s="20">
        <f t="shared" si="12"/>
        <v>1.7685158984075855</v>
      </c>
      <c r="P97" s="18">
        <f t="shared" si="10"/>
        <v>-3.0115881360829411</v>
      </c>
      <c r="U97" s="18">
        <v>71.5</v>
      </c>
      <c r="V97" s="20">
        <f t="shared" si="11"/>
        <v>1.4170410683127219</v>
      </c>
    </row>
    <row r="98" spans="1:22" x14ac:dyDescent="0.15">
      <c r="A98" s="18">
        <v>48.5</v>
      </c>
      <c r="B98" s="18">
        <v>96</v>
      </c>
      <c r="D98">
        <v>749.15490722656295</v>
      </c>
      <c r="E98">
        <v>504.83874511718801</v>
      </c>
      <c r="F98">
        <v>305.03533935546898</v>
      </c>
      <c r="G98">
        <v>304.57525634765602</v>
      </c>
      <c r="I98" s="19">
        <f t="shared" si="7"/>
        <v>444.11956787109398</v>
      </c>
      <c r="J98" s="19">
        <f t="shared" si="7"/>
        <v>200.26348876953199</v>
      </c>
      <c r="K98" s="19">
        <f t="shared" si="8"/>
        <v>303.93512573242162</v>
      </c>
      <c r="L98" s="20">
        <f t="shared" si="9"/>
        <v>1.5176761755219268</v>
      </c>
      <c r="M98" s="20">
        <f t="shared" si="12"/>
        <v>1.7839540826407541</v>
      </c>
      <c r="P98" s="18">
        <f t="shared" si="10"/>
        <v>-2.1649319244052232</v>
      </c>
      <c r="U98" s="18">
        <v>72</v>
      </c>
      <c r="V98" s="20">
        <f t="shared" si="11"/>
        <v>1.4110170945232356</v>
      </c>
    </row>
    <row r="99" spans="1:22" x14ac:dyDescent="0.15">
      <c r="A99" s="18">
        <v>49</v>
      </c>
      <c r="B99" s="18">
        <v>97</v>
      </c>
      <c r="D99">
        <v>747.10125732421898</v>
      </c>
      <c r="E99">
        <v>504.68365478515602</v>
      </c>
      <c r="F99">
        <v>304.27700805664102</v>
      </c>
      <c r="G99">
        <v>303.80972290039102</v>
      </c>
      <c r="I99" s="19">
        <f t="shared" si="7"/>
        <v>442.82424926757795</v>
      </c>
      <c r="J99" s="19">
        <f t="shared" si="7"/>
        <v>200.873931884765</v>
      </c>
      <c r="K99" s="19">
        <f t="shared" si="8"/>
        <v>302.21249694824246</v>
      </c>
      <c r="L99" s="20">
        <f t="shared" si="9"/>
        <v>1.5044883829008344</v>
      </c>
      <c r="M99" s="20">
        <f t="shared" si="12"/>
        <v>1.7735114230827422</v>
      </c>
      <c r="P99" s="18">
        <f t="shared" si="10"/>
        <v>-2.7376250888144802</v>
      </c>
      <c r="U99" s="18">
        <v>72.5</v>
      </c>
      <c r="V99" s="20">
        <f t="shared" si="11"/>
        <v>1.4144841308034537</v>
      </c>
    </row>
    <row r="100" spans="1:22" x14ac:dyDescent="0.15">
      <c r="A100" s="18">
        <v>49.5</v>
      </c>
      <c r="B100" s="18">
        <v>98</v>
      </c>
      <c r="D100">
        <v>745.37829589843795</v>
      </c>
      <c r="E100">
        <v>503.82052612304699</v>
      </c>
      <c r="F100">
        <v>304.05798339843801</v>
      </c>
      <c r="G100">
        <v>303.75918579101602</v>
      </c>
      <c r="I100" s="19">
        <f t="shared" si="7"/>
        <v>441.32031249999994</v>
      </c>
      <c r="J100" s="19">
        <f t="shared" si="7"/>
        <v>200.06134033203097</v>
      </c>
      <c r="K100" s="19">
        <f t="shared" si="8"/>
        <v>301.27737426757824</v>
      </c>
      <c r="L100" s="20">
        <f t="shared" si="9"/>
        <v>1.5059250016398196</v>
      </c>
      <c r="M100" s="20">
        <f t="shared" si="12"/>
        <v>1.7776931748848082</v>
      </c>
      <c r="P100" s="18">
        <f t="shared" si="10"/>
        <v>-2.508290726337647</v>
      </c>
      <c r="U100" s="18">
        <v>73</v>
      </c>
      <c r="V100" s="20">
        <f t="shared" si="11"/>
        <v>1.4056735787416788</v>
      </c>
    </row>
    <row r="101" spans="1:22" x14ac:dyDescent="0.15">
      <c r="A101" s="18">
        <v>50</v>
      </c>
      <c r="B101" s="18">
        <v>99</v>
      </c>
      <c r="D101">
        <v>747.59906005859398</v>
      </c>
      <c r="E101">
        <v>505.64630126953102</v>
      </c>
      <c r="F101">
        <v>304.38552856445301</v>
      </c>
      <c r="G101">
        <v>303.89947509765602</v>
      </c>
      <c r="I101" s="19">
        <f t="shared" si="7"/>
        <v>443.21353149414097</v>
      </c>
      <c r="J101" s="19">
        <f t="shared" si="7"/>
        <v>201.746826171875</v>
      </c>
      <c r="K101" s="19">
        <f t="shared" si="8"/>
        <v>301.99075317382847</v>
      </c>
      <c r="L101" s="20">
        <f t="shared" si="9"/>
        <v>1.4968798216263004</v>
      </c>
      <c r="M101" s="20">
        <f t="shared" si="12"/>
        <v>1.7713931279343698</v>
      </c>
      <c r="P101" s="18">
        <f t="shared" si="10"/>
        <v>-2.8537959880892219</v>
      </c>
      <c r="U101" s="18">
        <v>73.5</v>
      </c>
      <c r="V101" s="20">
        <f t="shared" si="11"/>
        <v>1.4015245695514116</v>
      </c>
    </row>
    <row r="102" spans="1:22" x14ac:dyDescent="0.15">
      <c r="A102" s="18">
        <v>50.5</v>
      </c>
      <c r="B102" s="18">
        <v>100</v>
      </c>
      <c r="D102">
        <v>743.47058105468795</v>
      </c>
      <c r="E102">
        <v>504.20956420898398</v>
      </c>
      <c r="F102">
        <v>305.13699340820301</v>
      </c>
      <c r="G102">
        <v>304.835693359375</v>
      </c>
      <c r="I102" s="19">
        <f t="shared" si="7"/>
        <v>438.33358764648494</v>
      </c>
      <c r="J102" s="19">
        <f t="shared" si="7"/>
        <v>199.37387084960898</v>
      </c>
      <c r="K102" s="19">
        <f t="shared" si="8"/>
        <v>298.77187805175868</v>
      </c>
      <c r="L102" s="20">
        <f t="shared" si="9"/>
        <v>1.4985508220238513</v>
      </c>
      <c r="M102" s="20">
        <f t="shared" si="12"/>
        <v>1.7758092613950012</v>
      </c>
      <c r="P102" s="18">
        <f t="shared" si="10"/>
        <v>-2.6116077378668696</v>
      </c>
      <c r="U102" s="18">
        <v>74</v>
      </c>
      <c r="V102" s="20">
        <f t="shared" si="11"/>
        <v>1.3981293260197116</v>
      </c>
    </row>
    <row r="103" spans="1:22" x14ac:dyDescent="0.15">
      <c r="A103" s="18">
        <v>51</v>
      </c>
      <c r="B103" s="18">
        <v>101</v>
      </c>
      <c r="D103">
        <v>744.63903808593795</v>
      </c>
      <c r="E103">
        <v>504.79458618164102</v>
      </c>
      <c r="F103">
        <v>305.43966674804699</v>
      </c>
      <c r="G103">
        <v>304.907470703125</v>
      </c>
      <c r="I103" s="19">
        <f t="shared" si="7"/>
        <v>439.19937133789097</v>
      </c>
      <c r="J103" s="19">
        <f t="shared" si="7"/>
        <v>199.88711547851602</v>
      </c>
      <c r="K103" s="19">
        <f t="shared" si="8"/>
        <v>299.27839050292977</v>
      </c>
      <c r="L103" s="20">
        <f t="shared" si="9"/>
        <v>1.4972370269413207</v>
      </c>
      <c r="M103" s="20">
        <f t="shared" si="12"/>
        <v>1.7772405993755513</v>
      </c>
      <c r="P103" s="18">
        <f t="shared" si="10"/>
        <v>-2.5331107349849233</v>
      </c>
      <c r="U103" s="18">
        <v>74.5</v>
      </c>
      <c r="V103" s="20">
        <f t="shared" si="11"/>
        <v>1.3915969355586706</v>
      </c>
    </row>
    <row r="104" spans="1:22" x14ac:dyDescent="0.15">
      <c r="A104" s="18">
        <v>51.5</v>
      </c>
      <c r="B104" s="18">
        <v>102</v>
      </c>
      <c r="D104">
        <v>740.40441894531295</v>
      </c>
      <c r="E104">
        <v>502.68695068359398</v>
      </c>
      <c r="F104">
        <v>304.76110839843801</v>
      </c>
      <c r="G104">
        <v>304.34906005859398</v>
      </c>
      <c r="I104" s="19">
        <f t="shared" si="7"/>
        <v>435.64331054687494</v>
      </c>
      <c r="J104" s="19">
        <f t="shared" si="7"/>
        <v>198.337890625</v>
      </c>
      <c r="K104" s="19">
        <f t="shared" si="8"/>
        <v>296.80678710937497</v>
      </c>
      <c r="L104" s="20">
        <f t="shared" si="9"/>
        <v>1.4964704231454764</v>
      </c>
      <c r="M104" s="20">
        <f t="shared" si="12"/>
        <v>1.7792191286427879</v>
      </c>
      <c r="P104" s="18">
        <f t="shared" si="10"/>
        <v>-2.4246048337214199</v>
      </c>
      <c r="U104" s="18">
        <v>75</v>
      </c>
      <c r="V104" s="20">
        <f t="shared" si="11"/>
        <v>1.4008632012328666</v>
      </c>
    </row>
    <row r="105" spans="1:22" x14ac:dyDescent="0.15">
      <c r="A105" s="18">
        <v>52</v>
      </c>
      <c r="B105" s="18">
        <v>103</v>
      </c>
      <c r="D105">
        <v>739.01452636718795</v>
      </c>
      <c r="E105">
        <v>503.26187133789102</v>
      </c>
      <c r="F105">
        <v>304.82296752929699</v>
      </c>
      <c r="G105">
        <v>304.22149658203102</v>
      </c>
      <c r="I105" s="19">
        <f t="shared" si="7"/>
        <v>434.19155883789097</v>
      </c>
      <c r="J105" s="19">
        <f t="shared" si="7"/>
        <v>199.04037475586</v>
      </c>
      <c r="K105" s="19">
        <f t="shared" si="8"/>
        <v>294.86329650878895</v>
      </c>
      <c r="L105" s="20">
        <f t="shared" si="9"/>
        <v>1.4814245444948742</v>
      </c>
      <c r="M105" s="20">
        <f t="shared" si="12"/>
        <v>1.7669183830552662</v>
      </c>
      <c r="P105" s="18">
        <f t="shared" si="10"/>
        <v>-3.0991985879251835</v>
      </c>
      <c r="V105" s="20"/>
    </row>
    <row r="106" spans="1:22" x14ac:dyDescent="0.15">
      <c r="A106" s="18">
        <v>52.5</v>
      </c>
      <c r="B106" s="18">
        <v>104</v>
      </c>
      <c r="D106">
        <v>734.54461669921898</v>
      </c>
      <c r="E106">
        <v>502.51931762695301</v>
      </c>
      <c r="F106">
        <v>304.79895019531301</v>
      </c>
      <c r="G106">
        <v>304.14001464843801</v>
      </c>
      <c r="I106" s="19">
        <f t="shared" si="7"/>
        <v>429.74566650390597</v>
      </c>
      <c r="J106" s="19">
        <f t="shared" si="7"/>
        <v>198.379302978515</v>
      </c>
      <c r="K106" s="19">
        <f t="shared" si="8"/>
        <v>290.88015441894549</v>
      </c>
      <c r="L106" s="20">
        <f t="shared" si="9"/>
        <v>1.4662827727066294</v>
      </c>
      <c r="M106" s="20">
        <f t="shared" si="12"/>
        <v>1.7545217443301022</v>
      </c>
      <c r="P106" s="18">
        <f t="shared" si="10"/>
        <v>-3.7790512844641242</v>
      </c>
    </row>
    <row r="107" spans="1:22" x14ac:dyDescent="0.15">
      <c r="A107" s="18">
        <v>53</v>
      </c>
      <c r="B107" s="18">
        <v>105</v>
      </c>
      <c r="D107">
        <v>738.05120849609398</v>
      </c>
      <c r="E107">
        <v>502.62960815429699</v>
      </c>
      <c r="F107">
        <v>304.92376708984398</v>
      </c>
      <c r="G107">
        <v>304.44793701171898</v>
      </c>
      <c r="I107" s="19">
        <f t="shared" si="7"/>
        <v>433.12744140625</v>
      </c>
      <c r="J107" s="19">
        <f t="shared" si="7"/>
        <v>198.18167114257801</v>
      </c>
      <c r="K107" s="19">
        <f t="shared" si="8"/>
        <v>294.40027160644541</v>
      </c>
      <c r="L107" s="20">
        <f t="shared" si="9"/>
        <v>1.4855070598059736</v>
      </c>
      <c r="M107" s="20">
        <f t="shared" si="12"/>
        <v>1.7764911644925272</v>
      </c>
      <c r="P107" s="18">
        <f t="shared" si="10"/>
        <v>-2.5742110152625175</v>
      </c>
    </row>
    <row r="108" spans="1:22" x14ac:dyDescent="0.15">
      <c r="A108" s="18">
        <v>53.5</v>
      </c>
      <c r="B108" s="18">
        <v>106</v>
      </c>
      <c r="D108">
        <v>733.99932861328102</v>
      </c>
      <c r="E108">
        <v>500.00286865234398</v>
      </c>
      <c r="F108">
        <v>305.45706176757801</v>
      </c>
      <c r="G108">
        <v>304.78073120117199</v>
      </c>
      <c r="I108" s="19">
        <f t="shared" si="7"/>
        <v>428.54226684570301</v>
      </c>
      <c r="J108" s="19">
        <f t="shared" si="7"/>
        <v>195.22213745117199</v>
      </c>
      <c r="K108" s="19">
        <f t="shared" si="8"/>
        <v>291.88677062988262</v>
      </c>
      <c r="L108" s="20">
        <f t="shared" si="9"/>
        <v>1.495152007045758</v>
      </c>
      <c r="M108" s="20">
        <f t="shared" si="12"/>
        <v>1.7888812447953921</v>
      </c>
      <c r="P108" s="18">
        <f t="shared" si="10"/>
        <v>-1.8947179937277354</v>
      </c>
    </row>
    <row r="109" spans="1:22" x14ac:dyDescent="0.15">
      <c r="A109" s="18">
        <v>54</v>
      </c>
      <c r="B109" s="18">
        <v>107</v>
      </c>
      <c r="D109">
        <v>731.35565185546898</v>
      </c>
      <c r="E109">
        <v>499.666748046875</v>
      </c>
      <c r="F109">
        <v>304.35101318359398</v>
      </c>
      <c r="G109">
        <v>303.955810546875</v>
      </c>
      <c r="I109" s="19">
        <f t="shared" si="7"/>
        <v>427.004638671875</v>
      </c>
      <c r="J109" s="19">
        <f t="shared" si="7"/>
        <v>195.7109375</v>
      </c>
      <c r="K109" s="19">
        <f t="shared" si="8"/>
        <v>290.00698242187502</v>
      </c>
      <c r="L109" s="20">
        <f t="shared" si="9"/>
        <v>1.4818128517823641</v>
      </c>
      <c r="M109" s="20">
        <f t="shared" si="12"/>
        <v>1.778287222595079</v>
      </c>
      <c r="P109" s="18">
        <f t="shared" si="10"/>
        <v>-2.4757121422025299</v>
      </c>
    </row>
    <row r="110" spans="1:22" x14ac:dyDescent="0.15">
      <c r="A110" s="18">
        <v>54.5</v>
      </c>
      <c r="B110" s="18">
        <v>108</v>
      </c>
      <c r="D110">
        <v>732.60699462890602</v>
      </c>
      <c r="E110">
        <v>500.16653442382801</v>
      </c>
      <c r="F110">
        <v>304.69952392578102</v>
      </c>
      <c r="G110">
        <v>304.13284301757801</v>
      </c>
      <c r="I110" s="19">
        <f t="shared" si="7"/>
        <v>427.907470703125</v>
      </c>
      <c r="J110" s="19">
        <f t="shared" si="7"/>
        <v>196.03369140625</v>
      </c>
      <c r="K110" s="19">
        <f t="shared" si="8"/>
        <v>290.68388671875005</v>
      </c>
      <c r="L110" s="20">
        <f t="shared" si="9"/>
        <v>1.4828261643879976</v>
      </c>
      <c r="M110" s="20">
        <f t="shared" si="12"/>
        <v>1.7820456682637933</v>
      </c>
      <c r="P110" s="18">
        <f t="shared" si="10"/>
        <v>-2.2695926061476683</v>
      </c>
    </row>
    <row r="111" spans="1:22" x14ac:dyDescent="0.15">
      <c r="A111" s="18">
        <v>55</v>
      </c>
      <c r="B111" s="18">
        <v>109</v>
      </c>
      <c r="D111">
        <v>731.01055908203102</v>
      </c>
      <c r="E111">
        <v>500.91189575195301</v>
      </c>
      <c r="F111">
        <v>304.47308349609398</v>
      </c>
      <c r="G111">
        <v>304.31979370117199</v>
      </c>
      <c r="I111" s="19">
        <f t="shared" si="7"/>
        <v>426.53747558593705</v>
      </c>
      <c r="J111" s="19">
        <f t="shared" si="7"/>
        <v>196.59210205078102</v>
      </c>
      <c r="K111" s="19">
        <f t="shared" si="8"/>
        <v>288.92300415039034</v>
      </c>
      <c r="L111" s="20">
        <f t="shared" si="9"/>
        <v>1.4696572300537263</v>
      </c>
      <c r="M111" s="20">
        <f t="shared" si="12"/>
        <v>1.7716218669926025</v>
      </c>
      <c r="P111" s="18">
        <f t="shared" si="10"/>
        <v>-2.8412515501176907</v>
      </c>
    </row>
    <row r="112" spans="1:22" x14ac:dyDescent="0.15">
      <c r="A112" s="18">
        <v>55.5</v>
      </c>
      <c r="B112" s="18">
        <v>110</v>
      </c>
      <c r="D112">
        <v>727.09490966796898</v>
      </c>
      <c r="E112">
        <v>499.03469848632801</v>
      </c>
      <c r="F112">
        <v>305.37835693359398</v>
      </c>
      <c r="G112">
        <v>304.62191772460898</v>
      </c>
      <c r="I112" s="19">
        <f t="shared" si="7"/>
        <v>421.716552734375</v>
      </c>
      <c r="J112" s="19">
        <f t="shared" si="7"/>
        <v>194.41278076171903</v>
      </c>
      <c r="K112" s="19">
        <f t="shared" si="8"/>
        <v>285.62760620117172</v>
      </c>
      <c r="L112" s="20">
        <f t="shared" si="9"/>
        <v>1.469181218858495</v>
      </c>
      <c r="M112" s="20">
        <f t="shared" si="12"/>
        <v>1.7738909888604519</v>
      </c>
      <c r="P112" s="18">
        <f t="shared" si="10"/>
        <v>-2.7168090576942037</v>
      </c>
    </row>
    <row r="113" spans="1:16" x14ac:dyDescent="0.15">
      <c r="A113" s="18">
        <v>56</v>
      </c>
      <c r="B113" s="18">
        <v>111</v>
      </c>
      <c r="D113">
        <v>740.09381103515602</v>
      </c>
      <c r="E113">
        <v>503.82424926757801</v>
      </c>
      <c r="F113">
        <v>305.42556762695301</v>
      </c>
      <c r="G113">
        <v>304.65866088867199</v>
      </c>
      <c r="I113" s="19">
        <f t="shared" si="7"/>
        <v>434.66824340820301</v>
      </c>
      <c r="J113" s="19">
        <f t="shared" si="7"/>
        <v>199.16558837890602</v>
      </c>
      <c r="K113" s="19">
        <f t="shared" si="8"/>
        <v>295.25233154296882</v>
      </c>
      <c r="L113" s="20">
        <f t="shared" si="9"/>
        <v>1.4824465106957176</v>
      </c>
      <c r="M113" s="20">
        <f t="shared" si="12"/>
        <v>1.7899014137607552</v>
      </c>
      <c r="P113" s="18">
        <f t="shared" si="10"/>
        <v>-1.8387701971190027</v>
      </c>
    </row>
    <row r="114" spans="1:16" x14ac:dyDescent="0.15">
      <c r="A114" s="18">
        <v>56.5</v>
      </c>
      <c r="B114" s="18">
        <v>112</v>
      </c>
      <c r="D114">
        <v>741.06988525390602</v>
      </c>
      <c r="E114">
        <v>503.93762207031301</v>
      </c>
      <c r="F114">
        <v>304.32974243164102</v>
      </c>
      <c r="G114">
        <v>304.01876831054699</v>
      </c>
      <c r="I114" s="19">
        <f t="shared" si="7"/>
        <v>436.740142822265</v>
      </c>
      <c r="J114" s="19">
        <f t="shared" si="7"/>
        <v>199.91885375976602</v>
      </c>
      <c r="K114" s="19">
        <f t="shared" si="8"/>
        <v>296.7969451904288</v>
      </c>
      <c r="L114" s="20">
        <f t="shared" si="9"/>
        <v>1.4845870692469909</v>
      </c>
      <c r="M114" s="20">
        <f t="shared" si="12"/>
        <v>1.7947871053751092</v>
      </c>
      <c r="P114" s="18">
        <f t="shared" si="10"/>
        <v>-1.5708305812186161</v>
      </c>
    </row>
    <row r="115" spans="1:16" x14ac:dyDescent="0.15">
      <c r="A115" s="18">
        <v>57</v>
      </c>
      <c r="B115" s="18">
        <v>113</v>
      </c>
      <c r="D115">
        <v>740.49847412109398</v>
      </c>
      <c r="E115">
        <v>504.64697265625</v>
      </c>
      <c r="F115">
        <v>303.52554321289102</v>
      </c>
      <c r="G115">
        <v>303.05441284179699</v>
      </c>
      <c r="I115" s="19">
        <f t="shared" si="7"/>
        <v>436.97293090820295</v>
      </c>
      <c r="J115" s="19">
        <f t="shared" si="7"/>
        <v>201.59255981445301</v>
      </c>
      <c r="K115" s="19">
        <f t="shared" si="8"/>
        <v>295.85813903808582</v>
      </c>
      <c r="L115" s="20">
        <f t="shared" si="9"/>
        <v>1.4676044557914012</v>
      </c>
      <c r="M115" s="20">
        <f t="shared" si="12"/>
        <v>1.7805496249826001</v>
      </c>
      <c r="P115" s="18">
        <f t="shared" si="10"/>
        <v>-2.3516381574787397</v>
      </c>
    </row>
    <row r="116" spans="1:16" x14ac:dyDescent="0.15">
      <c r="A116" s="18">
        <v>57.5</v>
      </c>
      <c r="B116" s="18">
        <v>114</v>
      </c>
      <c r="D116">
        <v>739.26403808593795</v>
      </c>
      <c r="E116">
        <v>505.64346313476602</v>
      </c>
      <c r="F116">
        <v>304.27532958984398</v>
      </c>
      <c r="G116">
        <v>303.707275390625</v>
      </c>
      <c r="I116" s="19">
        <f t="shared" si="7"/>
        <v>434.98870849609398</v>
      </c>
      <c r="J116" s="19">
        <f t="shared" si="7"/>
        <v>201.93618774414102</v>
      </c>
      <c r="K116" s="19">
        <f t="shared" si="8"/>
        <v>293.63337707519531</v>
      </c>
      <c r="L116" s="20">
        <f t="shared" si="9"/>
        <v>1.4540899298705059</v>
      </c>
      <c r="M116" s="20">
        <f t="shared" si="12"/>
        <v>1.7697802321247855</v>
      </c>
      <c r="P116" s="18">
        <f t="shared" si="10"/>
        <v>-2.9422499302982783</v>
      </c>
    </row>
    <row r="117" spans="1:16" x14ac:dyDescent="0.15">
      <c r="A117" s="18">
        <v>58</v>
      </c>
      <c r="B117" s="18">
        <v>115</v>
      </c>
      <c r="D117">
        <v>737.11358642578102</v>
      </c>
      <c r="E117">
        <v>504.225830078125</v>
      </c>
      <c r="F117">
        <v>304.33554077148398</v>
      </c>
      <c r="G117">
        <v>303.85031127929699</v>
      </c>
      <c r="I117" s="19">
        <f t="shared" si="7"/>
        <v>432.77804565429705</v>
      </c>
      <c r="J117" s="19">
        <f t="shared" si="7"/>
        <v>200.37551879882801</v>
      </c>
      <c r="K117" s="19">
        <f t="shared" si="8"/>
        <v>292.51518249511741</v>
      </c>
      <c r="L117" s="20">
        <f t="shared" si="9"/>
        <v>1.4598349351688782</v>
      </c>
      <c r="M117" s="20">
        <f t="shared" si="12"/>
        <v>1.7782703704862386</v>
      </c>
      <c r="P117" s="18">
        <f t="shared" si="10"/>
        <v>-2.4766363404381577</v>
      </c>
    </row>
    <row r="118" spans="1:16" x14ac:dyDescent="0.15">
      <c r="A118" s="18">
        <v>58.5</v>
      </c>
      <c r="B118" s="18">
        <v>116</v>
      </c>
      <c r="D118">
        <v>735.92181396484398</v>
      </c>
      <c r="E118">
        <v>502.4560546875</v>
      </c>
      <c r="F118">
        <v>304.85391235351602</v>
      </c>
      <c r="G118">
        <v>304.42446899414102</v>
      </c>
      <c r="I118" s="19">
        <f t="shared" si="7"/>
        <v>431.06790161132795</v>
      </c>
      <c r="J118" s="19">
        <f t="shared" si="7"/>
        <v>198.03158569335898</v>
      </c>
      <c r="K118" s="19">
        <f t="shared" si="8"/>
        <v>292.44579162597665</v>
      </c>
      <c r="L118" s="20">
        <f t="shared" si="9"/>
        <v>1.4767633688436594</v>
      </c>
      <c r="M118" s="20">
        <f t="shared" si="12"/>
        <v>1.7979439372241006</v>
      </c>
      <c r="P118" s="18">
        <f t="shared" si="10"/>
        <v>-1.3977045675758792</v>
      </c>
    </row>
    <row r="119" spans="1:16" x14ac:dyDescent="0.15">
      <c r="A119" s="18">
        <v>59</v>
      </c>
      <c r="B119" s="18">
        <v>117</v>
      </c>
      <c r="D119">
        <v>749.50305175781295</v>
      </c>
      <c r="E119">
        <v>509.42443847656301</v>
      </c>
      <c r="F119">
        <v>304.64788818359398</v>
      </c>
      <c r="G119">
        <v>303.91659545898398</v>
      </c>
      <c r="I119" s="19">
        <f t="shared" si="7"/>
        <v>444.85516357421898</v>
      </c>
      <c r="J119" s="19">
        <f t="shared" si="7"/>
        <v>205.50784301757903</v>
      </c>
      <c r="K119" s="19">
        <f t="shared" si="8"/>
        <v>300.99967346191363</v>
      </c>
      <c r="L119" s="20">
        <f t="shared" si="9"/>
        <v>1.4646627060173381</v>
      </c>
      <c r="M119" s="20">
        <f t="shared" si="12"/>
        <v>1.7885884074608598</v>
      </c>
      <c r="P119" s="18">
        <f t="shared" si="10"/>
        <v>-1.9107776899036804</v>
      </c>
    </row>
    <row r="120" spans="1:16" x14ac:dyDescent="0.15">
      <c r="A120" s="18">
        <v>59.5</v>
      </c>
      <c r="B120" s="18">
        <v>118</v>
      </c>
      <c r="D120">
        <v>747.6494140625</v>
      </c>
      <c r="E120">
        <v>508.71682739257801</v>
      </c>
      <c r="F120">
        <v>304.07623291015602</v>
      </c>
      <c r="G120">
        <v>303.49432373046898</v>
      </c>
      <c r="I120" s="19">
        <f t="shared" si="7"/>
        <v>443.57318115234398</v>
      </c>
      <c r="J120" s="19">
        <f t="shared" si="7"/>
        <v>205.22250366210903</v>
      </c>
      <c r="K120" s="19">
        <f t="shared" si="8"/>
        <v>299.91742858886766</v>
      </c>
      <c r="L120" s="20">
        <f t="shared" si="9"/>
        <v>1.4614256391817058</v>
      </c>
      <c r="M120" s="20">
        <f t="shared" si="12"/>
        <v>1.7880964736883083</v>
      </c>
      <c r="P120" s="18">
        <f t="shared" si="10"/>
        <v>-1.9377561724748342</v>
      </c>
    </row>
    <row r="121" spans="1:16" x14ac:dyDescent="0.15">
      <c r="A121" s="18">
        <v>60</v>
      </c>
      <c r="B121" s="18">
        <v>119</v>
      </c>
      <c r="D121">
        <v>747.45233154296898</v>
      </c>
      <c r="E121">
        <v>509.83984375</v>
      </c>
      <c r="F121">
        <v>303.995849609375</v>
      </c>
      <c r="G121">
        <v>303.46035766601602</v>
      </c>
      <c r="I121" s="19">
        <f t="shared" si="7"/>
        <v>443.45648193359398</v>
      </c>
      <c r="J121" s="19">
        <f t="shared" si="7"/>
        <v>206.37948608398398</v>
      </c>
      <c r="K121" s="19">
        <f t="shared" si="8"/>
        <v>298.99084167480521</v>
      </c>
      <c r="L121" s="20">
        <f t="shared" si="9"/>
        <v>1.4487430284283875</v>
      </c>
      <c r="M121" s="20">
        <f t="shared" si="12"/>
        <v>1.7781589959980706</v>
      </c>
      <c r="P121" s="18">
        <f t="shared" si="10"/>
        <v>-2.4827443062977226</v>
      </c>
    </row>
    <row r="122" spans="1:16" x14ac:dyDescent="0.15">
      <c r="A122" s="18">
        <v>60.5</v>
      </c>
      <c r="B122" s="18">
        <v>120</v>
      </c>
      <c r="D122">
        <v>752.51251220703102</v>
      </c>
      <c r="E122">
        <v>512.30010986328102</v>
      </c>
      <c r="F122">
        <v>303.58410644531301</v>
      </c>
      <c r="G122">
        <v>303.06930541992199</v>
      </c>
      <c r="I122" s="19">
        <f t="shared" si="7"/>
        <v>448.92840576171801</v>
      </c>
      <c r="J122" s="19">
        <f t="shared" si="7"/>
        <v>209.23080444335903</v>
      </c>
      <c r="K122" s="19">
        <f t="shared" si="8"/>
        <v>302.46684265136673</v>
      </c>
      <c r="L122" s="20">
        <f t="shared" si="9"/>
        <v>1.4456133429112139</v>
      </c>
      <c r="M122" s="20">
        <f t="shared" si="12"/>
        <v>1.7777744435439777</v>
      </c>
      <c r="P122" s="18">
        <f t="shared" si="10"/>
        <v>-2.5038338152099247</v>
      </c>
    </row>
    <row r="123" spans="1:16" x14ac:dyDescent="0.15">
      <c r="A123" s="18">
        <v>61</v>
      </c>
      <c r="B123" s="18">
        <v>121</v>
      </c>
      <c r="D123">
        <v>746.225830078125</v>
      </c>
      <c r="E123">
        <v>509.85653686523398</v>
      </c>
      <c r="F123">
        <v>304.03369140625</v>
      </c>
      <c r="G123">
        <v>303.53161621093801</v>
      </c>
      <c r="I123" s="19">
        <f t="shared" si="7"/>
        <v>442.192138671875</v>
      </c>
      <c r="J123" s="19">
        <f t="shared" si="7"/>
        <v>206.32492065429597</v>
      </c>
      <c r="K123" s="19">
        <f t="shared" si="8"/>
        <v>297.76469421386787</v>
      </c>
      <c r="L123" s="20">
        <f t="shared" si="9"/>
        <v>1.4431833695590373</v>
      </c>
      <c r="M123" s="20">
        <f t="shared" si="12"/>
        <v>1.7780896032548819</v>
      </c>
      <c r="P123" s="18">
        <f t="shared" si="10"/>
        <v>-2.4865499220475247</v>
      </c>
    </row>
    <row r="124" spans="1:16" x14ac:dyDescent="0.15">
      <c r="A124" s="18">
        <v>61.5</v>
      </c>
      <c r="B124" s="18">
        <v>122</v>
      </c>
      <c r="D124">
        <v>750.18280029296898</v>
      </c>
      <c r="E124">
        <v>511.01669311523398</v>
      </c>
      <c r="F124">
        <v>304.48770141601602</v>
      </c>
      <c r="G124">
        <v>304.06930541992199</v>
      </c>
      <c r="I124" s="19">
        <f t="shared" si="7"/>
        <v>445.69509887695295</v>
      </c>
      <c r="J124" s="19">
        <f t="shared" si="7"/>
        <v>206.94738769531199</v>
      </c>
      <c r="K124" s="19">
        <f t="shared" si="8"/>
        <v>300.83192749023453</v>
      </c>
      <c r="L124" s="20">
        <f t="shared" si="9"/>
        <v>1.4536638072143653</v>
      </c>
      <c r="M124" s="20">
        <f t="shared" si="12"/>
        <v>1.7913151739732904</v>
      </c>
      <c r="P124" s="18">
        <f t="shared" si="10"/>
        <v>-1.7612371888527762</v>
      </c>
    </row>
    <row r="125" spans="1:16" x14ac:dyDescent="0.15">
      <c r="A125" s="18">
        <v>62</v>
      </c>
      <c r="B125" s="18">
        <v>123</v>
      </c>
      <c r="D125">
        <v>747.84820556640602</v>
      </c>
      <c r="E125">
        <v>510.40115356445301</v>
      </c>
      <c r="F125">
        <v>304.62826538085898</v>
      </c>
      <c r="G125">
        <v>304.02429199218801</v>
      </c>
      <c r="I125" s="19">
        <f t="shared" si="7"/>
        <v>443.21994018554705</v>
      </c>
      <c r="J125" s="19">
        <f t="shared" si="7"/>
        <v>206.376861572265</v>
      </c>
      <c r="K125" s="19">
        <f t="shared" si="8"/>
        <v>298.75613708496155</v>
      </c>
      <c r="L125" s="20">
        <f t="shared" si="9"/>
        <v>1.4476241900807711</v>
      </c>
      <c r="M125" s="20">
        <f t="shared" si="12"/>
        <v>1.7880206899027771</v>
      </c>
      <c r="P125" s="18">
        <f t="shared" si="10"/>
        <v>-1.9419122838280451</v>
      </c>
    </row>
    <row r="126" spans="1:16" x14ac:dyDescent="0.15">
      <c r="A126" s="18">
        <v>62.5</v>
      </c>
      <c r="B126" s="18">
        <v>124</v>
      </c>
      <c r="D126">
        <v>743.96746826171898</v>
      </c>
      <c r="E126">
        <v>509.18893432617199</v>
      </c>
      <c r="F126">
        <v>304.70285034179699</v>
      </c>
      <c r="G126">
        <v>304.24081420898398</v>
      </c>
      <c r="I126" s="19">
        <f t="shared" si="7"/>
        <v>439.26461791992199</v>
      </c>
      <c r="J126" s="19">
        <f t="shared" si="7"/>
        <v>204.94812011718801</v>
      </c>
      <c r="K126" s="19">
        <f t="shared" si="8"/>
        <v>295.8009338378904</v>
      </c>
      <c r="L126" s="20">
        <f t="shared" si="9"/>
        <v>1.44329664340787</v>
      </c>
      <c r="M126" s="20">
        <f t="shared" si="12"/>
        <v>1.7864382762929565</v>
      </c>
      <c r="P126" s="18">
        <f t="shared" si="10"/>
        <v>-2.0286945304940436</v>
      </c>
    </row>
    <row r="127" spans="1:16" x14ac:dyDescent="0.15">
      <c r="A127" s="18">
        <v>63</v>
      </c>
      <c r="B127" s="18">
        <v>125</v>
      </c>
      <c r="D127">
        <v>747.69244384765602</v>
      </c>
      <c r="E127">
        <v>511.74670410156301</v>
      </c>
      <c r="F127">
        <v>305.20132446289102</v>
      </c>
      <c r="G127">
        <v>305.02291870117199</v>
      </c>
      <c r="I127" s="19">
        <f t="shared" si="7"/>
        <v>442.491119384765</v>
      </c>
      <c r="J127" s="19">
        <f t="shared" si="7"/>
        <v>206.72378540039102</v>
      </c>
      <c r="K127" s="19">
        <f t="shared" si="8"/>
        <v>297.78446960449128</v>
      </c>
      <c r="L127" s="20">
        <f t="shared" si="9"/>
        <v>1.4404944696021806</v>
      </c>
      <c r="M127" s="20">
        <f t="shared" si="12"/>
        <v>1.7863812355503479</v>
      </c>
      <c r="P127" s="18">
        <f t="shared" si="10"/>
        <v>-2.0318227415789014</v>
      </c>
    </row>
    <row r="128" spans="1:16" x14ac:dyDescent="0.15">
      <c r="A128" s="18">
        <v>63.5</v>
      </c>
      <c r="B128" s="18">
        <v>126</v>
      </c>
      <c r="D128">
        <v>746.38885498046898</v>
      </c>
      <c r="E128">
        <v>511.15994262695301</v>
      </c>
      <c r="F128">
        <v>304.95278930664102</v>
      </c>
      <c r="G128">
        <v>304.52581787109398</v>
      </c>
      <c r="I128" s="19">
        <f t="shared" si="7"/>
        <v>441.43606567382795</v>
      </c>
      <c r="J128" s="19">
        <f t="shared" si="7"/>
        <v>206.63412475585903</v>
      </c>
      <c r="K128" s="19">
        <f t="shared" si="8"/>
        <v>296.79217834472661</v>
      </c>
      <c r="L128" s="20">
        <f t="shared" si="9"/>
        <v>1.4363173493022534</v>
      </c>
      <c r="M128" s="20">
        <f t="shared" si="12"/>
        <v>1.7849492483135014</v>
      </c>
      <c r="P128" s="18">
        <f t="shared" si="10"/>
        <v>-2.1103553507774917</v>
      </c>
    </row>
    <row r="129" spans="1:16" x14ac:dyDescent="0.15">
      <c r="A129" s="18">
        <v>64</v>
      </c>
      <c r="B129" s="18">
        <v>127</v>
      </c>
      <c r="D129">
        <v>749.25573730468795</v>
      </c>
      <c r="E129">
        <v>511.88421630859398</v>
      </c>
      <c r="F129">
        <v>304.88623046875</v>
      </c>
      <c r="G129">
        <v>304.23446655273398</v>
      </c>
      <c r="I129" s="19">
        <f t="shared" si="7"/>
        <v>444.36950683593795</v>
      </c>
      <c r="J129" s="19">
        <f t="shared" si="7"/>
        <v>207.64974975586</v>
      </c>
      <c r="K129" s="19">
        <f t="shared" si="8"/>
        <v>299.01468200683598</v>
      </c>
      <c r="L129" s="20">
        <f t="shared" si="9"/>
        <v>1.4399953881880256</v>
      </c>
      <c r="M129" s="20">
        <f t="shared" si="12"/>
        <v>1.7913724202623542</v>
      </c>
      <c r="P129" s="18">
        <f t="shared" si="10"/>
        <v>-1.7580977052516402</v>
      </c>
    </row>
    <row r="130" spans="1:16" x14ac:dyDescent="0.15">
      <c r="A130" s="18">
        <v>64.5</v>
      </c>
      <c r="B130" s="18">
        <v>128</v>
      </c>
      <c r="D130">
        <v>750.26452636718795</v>
      </c>
      <c r="E130">
        <v>511.96615600585898</v>
      </c>
      <c r="F130">
        <v>304.37780761718801</v>
      </c>
      <c r="G130">
        <v>303.9580078125</v>
      </c>
      <c r="I130" s="19">
        <f t="shared" ref="I130:J152" si="13">D130-F130</f>
        <v>445.88671874999994</v>
      </c>
      <c r="J130" s="19">
        <f t="shared" si="13"/>
        <v>208.00814819335898</v>
      </c>
      <c r="K130" s="19">
        <f t="shared" ref="K130:K152" si="14">I130-0.7*J130</f>
        <v>300.28101501464869</v>
      </c>
      <c r="L130" s="20">
        <f t="shared" ref="L130:L152" si="15">K130/J130</f>
        <v>1.4436021743509551</v>
      </c>
      <c r="M130" s="20">
        <f t="shared" si="12"/>
        <v>1.7977243394883644</v>
      </c>
      <c r="P130" s="18">
        <f t="shared" si="10"/>
        <v>-1.4097476799149566</v>
      </c>
    </row>
    <row r="131" spans="1:16" x14ac:dyDescent="0.15">
      <c r="A131" s="18">
        <v>65</v>
      </c>
      <c r="B131" s="18">
        <v>129</v>
      </c>
      <c r="D131">
        <v>747.12567138671898</v>
      </c>
      <c r="E131">
        <v>511.71395874023398</v>
      </c>
      <c r="F131">
        <v>305.02511596679699</v>
      </c>
      <c r="G131">
        <v>304.47280883789102</v>
      </c>
      <c r="I131" s="19">
        <f t="shared" si="13"/>
        <v>442.10055541992199</v>
      </c>
      <c r="J131" s="19">
        <f t="shared" si="13"/>
        <v>207.24114990234295</v>
      </c>
      <c r="K131" s="19">
        <f t="shared" si="14"/>
        <v>297.03175048828194</v>
      </c>
      <c r="L131" s="20">
        <f t="shared" si="15"/>
        <v>1.4332662727853542</v>
      </c>
      <c r="M131" s="20">
        <f t="shared" si="12"/>
        <v>1.7901335709858444</v>
      </c>
      <c r="P131" s="18">
        <f t="shared" si="10"/>
        <v>-1.826038301078708</v>
      </c>
    </row>
    <row r="132" spans="1:16" x14ac:dyDescent="0.15">
      <c r="A132" s="18">
        <v>65.5</v>
      </c>
      <c r="B132" s="18">
        <v>130</v>
      </c>
      <c r="D132">
        <v>746.51953125</v>
      </c>
      <c r="E132">
        <v>511.64761352539102</v>
      </c>
      <c r="F132">
        <v>304.93344116210898</v>
      </c>
      <c r="G132">
        <v>304.42807006835898</v>
      </c>
      <c r="I132" s="19">
        <f t="shared" si="13"/>
        <v>441.58609008789102</v>
      </c>
      <c r="J132" s="19">
        <f t="shared" si="13"/>
        <v>207.21954345703205</v>
      </c>
      <c r="K132" s="19">
        <f t="shared" si="14"/>
        <v>296.53240966796864</v>
      </c>
      <c r="L132" s="20">
        <f t="shared" si="15"/>
        <v>1.4310059983770596</v>
      </c>
      <c r="M132" s="20">
        <f t="shared" si="12"/>
        <v>1.7906184296406304</v>
      </c>
      <c r="P132" s="18">
        <f t="shared" si="10"/>
        <v>-1.7994478299675796</v>
      </c>
    </row>
    <row r="133" spans="1:16" x14ac:dyDescent="0.15">
      <c r="A133" s="18">
        <v>66</v>
      </c>
      <c r="B133" s="18">
        <v>131</v>
      </c>
      <c r="D133">
        <v>747.74078369140602</v>
      </c>
      <c r="E133">
        <v>510.27835083007801</v>
      </c>
      <c r="F133">
        <v>304.62414550781301</v>
      </c>
      <c r="G133">
        <v>303.99530029296898</v>
      </c>
      <c r="I133" s="19">
        <f t="shared" si="13"/>
        <v>443.11663818359301</v>
      </c>
      <c r="J133" s="19">
        <f t="shared" si="13"/>
        <v>206.28305053710903</v>
      </c>
      <c r="K133" s="19">
        <f t="shared" si="14"/>
        <v>298.71850280761669</v>
      </c>
      <c r="L133" s="20">
        <f t="shared" si="15"/>
        <v>1.448100083985713</v>
      </c>
      <c r="M133" s="20">
        <f t="shared" si="12"/>
        <v>1.8104576483123644</v>
      </c>
      <c r="P133" s="18">
        <f t="shared" si="10"/>
        <v>-0.71143142405060522</v>
      </c>
    </row>
    <row r="134" spans="1:16" x14ac:dyDescent="0.15">
      <c r="A134" s="18">
        <v>66.5</v>
      </c>
      <c r="B134" s="18">
        <v>132</v>
      </c>
      <c r="D134">
        <v>743.16363525390602</v>
      </c>
      <c r="E134">
        <v>509.81503295898398</v>
      </c>
      <c r="F134">
        <v>304.78237915039102</v>
      </c>
      <c r="G134">
        <v>304.41177368164102</v>
      </c>
      <c r="I134" s="19">
        <f t="shared" si="13"/>
        <v>438.381256103515</v>
      </c>
      <c r="J134" s="19">
        <f t="shared" si="13"/>
        <v>205.40325927734295</v>
      </c>
      <c r="K134" s="19">
        <f t="shared" si="14"/>
        <v>294.59897460937498</v>
      </c>
      <c r="L134" s="20">
        <f t="shared" si="15"/>
        <v>1.4342468354486855</v>
      </c>
      <c r="M134" s="20">
        <f t="shared" si="12"/>
        <v>1.7993495328384177</v>
      </c>
      <c r="P134" s="18">
        <f t="shared" ref="P134:P152" si="16">(M134-$O$2)/$O$2*100</f>
        <v>-1.3206193197258302</v>
      </c>
    </row>
    <row r="135" spans="1:16" x14ac:dyDescent="0.15">
      <c r="A135" s="18">
        <v>67</v>
      </c>
      <c r="B135" s="18">
        <v>133</v>
      </c>
      <c r="D135">
        <v>745.484619140625</v>
      </c>
      <c r="E135">
        <v>510.24273681640602</v>
      </c>
      <c r="F135">
        <v>304.53851318359398</v>
      </c>
      <c r="G135">
        <v>304.16900634765602</v>
      </c>
      <c r="I135" s="19">
        <f t="shared" si="13"/>
        <v>440.94610595703102</v>
      </c>
      <c r="J135" s="19">
        <f t="shared" si="13"/>
        <v>206.07373046875</v>
      </c>
      <c r="K135" s="19">
        <f t="shared" si="14"/>
        <v>296.694494628906</v>
      </c>
      <c r="L135" s="20">
        <f t="shared" si="15"/>
        <v>1.4397492293366241</v>
      </c>
      <c r="M135" s="20">
        <f t="shared" si="12"/>
        <v>1.8075970597894369</v>
      </c>
      <c r="P135" s="18">
        <f t="shared" si="16"/>
        <v>-0.86831095116410884</v>
      </c>
    </row>
    <row r="136" spans="1:16" x14ac:dyDescent="0.15">
      <c r="A136" s="18">
        <v>67.5</v>
      </c>
      <c r="B136" s="18">
        <v>134</v>
      </c>
      <c r="D136">
        <v>743.19769287109398</v>
      </c>
      <c r="E136">
        <v>509.24383544921898</v>
      </c>
      <c r="F136">
        <v>304.39547729492199</v>
      </c>
      <c r="G136">
        <v>304.30929565429699</v>
      </c>
      <c r="I136" s="19">
        <f t="shared" si="13"/>
        <v>438.80221557617199</v>
      </c>
      <c r="J136" s="19">
        <f t="shared" si="13"/>
        <v>204.93453979492199</v>
      </c>
      <c r="K136" s="19">
        <f t="shared" si="14"/>
        <v>295.34803771972662</v>
      </c>
      <c r="L136" s="20">
        <f t="shared" si="15"/>
        <v>1.4411823307836806</v>
      </c>
      <c r="M136" s="20">
        <f t="shared" si="12"/>
        <v>1.8117752942995742</v>
      </c>
      <c r="P136" s="18">
        <f t="shared" si="16"/>
        <v>-0.63916948294314535</v>
      </c>
    </row>
    <row r="137" spans="1:16" x14ac:dyDescent="0.15">
      <c r="A137" s="18">
        <v>68</v>
      </c>
      <c r="B137" s="18">
        <v>135</v>
      </c>
      <c r="D137">
        <v>747.77966308593795</v>
      </c>
      <c r="E137">
        <v>512.23944091796898</v>
      </c>
      <c r="F137">
        <v>304.450439453125</v>
      </c>
      <c r="G137">
        <v>304.12042236328102</v>
      </c>
      <c r="I137" s="19">
        <f t="shared" si="13"/>
        <v>443.32922363281295</v>
      </c>
      <c r="J137" s="19">
        <f t="shared" si="13"/>
        <v>208.11901855468795</v>
      </c>
      <c r="K137" s="19">
        <f t="shared" si="14"/>
        <v>297.6459106445314</v>
      </c>
      <c r="L137" s="20">
        <f t="shared" si="15"/>
        <v>1.4301716042655575</v>
      </c>
      <c r="M137" s="20">
        <f t="shared" si="12"/>
        <v>1.8035097008445318</v>
      </c>
      <c r="P137" s="18">
        <f t="shared" si="16"/>
        <v>-1.0924686492323432</v>
      </c>
    </row>
    <row r="138" spans="1:16" x14ac:dyDescent="0.15">
      <c r="A138" s="18">
        <v>68.5</v>
      </c>
      <c r="B138" s="18">
        <v>136</v>
      </c>
      <c r="D138">
        <v>746.44268798828102</v>
      </c>
      <c r="E138">
        <v>511.80337524414102</v>
      </c>
      <c r="F138">
        <v>304.42004394531301</v>
      </c>
      <c r="G138">
        <v>303.79730224609398</v>
      </c>
      <c r="I138" s="19">
        <f t="shared" si="13"/>
        <v>442.02264404296801</v>
      </c>
      <c r="J138" s="19">
        <f t="shared" si="13"/>
        <v>208.00607299804705</v>
      </c>
      <c r="K138" s="19">
        <f t="shared" si="14"/>
        <v>296.4183929443351</v>
      </c>
      <c r="L138" s="20">
        <f t="shared" si="15"/>
        <v>1.4250468203739328</v>
      </c>
      <c r="M138" s="20">
        <f t="shared" si="12"/>
        <v>1.8011300500159877</v>
      </c>
      <c r="P138" s="18">
        <f t="shared" si="16"/>
        <v>-1.2229727373544579</v>
      </c>
    </row>
    <row r="139" spans="1:16" x14ac:dyDescent="0.15">
      <c r="A139" s="18">
        <v>69</v>
      </c>
      <c r="B139" s="18">
        <v>137</v>
      </c>
      <c r="D139">
        <v>766.35168457031295</v>
      </c>
      <c r="E139">
        <v>522.71966552734398</v>
      </c>
      <c r="F139">
        <v>304.61199951171898</v>
      </c>
      <c r="G139">
        <v>304.29244995117199</v>
      </c>
      <c r="I139" s="19">
        <f t="shared" si="13"/>
        <v>461.73968505859398</v>
      </c>
      <c r="J139" s="19">
        <f t="shared" si="13"/>
        <v>218.42721557617199</v>
      </c>
      <c r="K139" s="19">
        <f t="shared" si="14"/>
        <v>308.84063415527362</v>
      </c>
      <c r="L139" s="20">
        <f t="shared" si="15"/>
        <v>1.4139292731476121</v>
      </c>
      <c r="M139" s="20">
        <f t="shared" si="12"/>
        <v>1.7927576358527477</v>
      </c>
      <c r="P139" s="18">
        <f t="shared" si="16"/>
        <v>-1.6821301324849061</v>
      </c>
    </row>
    <row r="140" spans="1:16" x14ac:dyDescent="0.15">
      <c r="A140" s="18">
        <v>69.5</v>
      </c>
      <c r="B140" s="18">
        <v>138</v>
      </c>
      <c r="D140">
        <v>767.80603027343795</v>
      </c>
      <c r="E140">
        <v>523.30340576171898</v>
      </c>
      <c r="F140">
        <v>304.62799072265602</v>
      </c>
      <c r="G140">
        <v>304.39132690429699</v>
      </c>
      <c r="I140" s="19">
        <f t="shared" si="13"/>
        <v>463.17803955078193</v>
      </c>
      <c r="J140" s="19">
        <f t="shared" si="13"/>
        <v>218.91207885742199</v>
      </c>
      <c r="K140" s="19">
        <f t="shared" si="14"/>
        <v>309.93958435058653</v>
      </c>
      <c r="L140" s="20">
        <f t="shared" si="15"/>
        <v>1.4158176468300363</v>
      </c>
      <c r="M140" s="20">
        <f t="shared" si="12"/>
        <v>1.7973911425982525</v>
      </c>
      <c r="P140" s="18">
        <f t="shared" si="16"/>
        <v>-1.4280207625822079</v>
      </c>
    </row>
    <row r="141" spans="1:16" x14ac:dyDescent="0.15">
      <c r="A141" s="18">
        <v>70</v>
      </c>
      <c r="B141" s="18">
        <v>139</v>
      </c>
      <c r="D141">
        <v>766.82183837890602</v>
      </c>
      <c r="E141">
        <v>520.99847412109398</v>
      </c>
      <c r="F141">
        <v>304.63491821289102</v>
      </c>
      <c r="G141">
        <v>304.33279418945301</v>
      </c>
      <c r="I141" s="19">
        <f t="shared" si="13"/>
        <v>462.186920166015</v>
      </c>
      <c r="J141" s="19">
        <f t="shared" si="13"/>
        <v>216.66567993164097</v>
      </c>
      <c r="K141" s="19">
        <f t="shared" si="14"/>
        <v>310.5209442138663</v>
      </c>
      <c r="L141" s="20">
        <f t="shared" si="15"/>
        <v>1.433180115613313</v>
      </c>
      <c r="M141" s="20">
        <f t="shared" si="12"/>
        <v>1.81749874444461</v>
      </c>
      <c r="P141" s="18">
        <f t="shared" si="16"/>
        <v>-0.32528576810113324</v>
      </c>
    </row>
    <row r="142" spans="1:16" x14ac:dyDescent="0.15">
      <c r="A142" s="18">
        <v>70.5</v>
      </c>
      <c r="B142" s="18">
        <v>140</v>
      </c>
      <c r="D142">
        <v>764.22100830078102</v>
      </c>
      <c r="E142">
        <v>521.42596435546898</v>
      </c>
      <c r="F142">
        <v>304.646240234375</v>
      </c>
      <c r="G142">
        <v>304.178955078125</v>
      </c>
      <c r="I142" s="19">
        <f t="shared" si="13"/>
        <v>459.57476806640602</v>
      </c>
      <c r="J142" s="19">
        <f t="shared" si="13"/>
        <v>217.24700927734398</v>
      </c>
      <c r="K142" s="19">
        <f t="shared" si="14"/>
        <v>307.50186157226528</v>
      </c>
      <c r="L142" s="20">
        <f t="shared" si="15"/>
        <v>1.4154480772607521</v>
      </c>
      <c r="M142" s="20">
        <f t="shared" si="12"/>
        <v>1.8025118391551298</v>
      </c>
      <c r="P142" s="18">
        <f t="shared" si="16"/>
        <v>-1.1471930769867593</v>
      </c>
    </row>
    <row r="143" spans="1:16" x14ac:dyDescent="0.15">
      <c r="A143" s="18">
        <v>71</v>
      </c>
      <c r="B143" s="18">
        <v>141</v>
      </c>
      <c r="D143">
        <v>765.16717529296898</v>
      </c>
      <c r="E143">
        <v>522.02770996093795</v>
      </c>
      <c r="F143">
        <v>303.73211669921898</v>
      </c>
      <c r="G143">
        <v>303.16900634765602</v>
      </c>
      <c r="I143" s="19">
        <f t="shared" si="13"/>
        <v>461.43505859375</v>
      </c>
      <c r="J143" s="19">
        <f t="shared" si="13"/>
        <v>218.85870361328193</v>
      </c>
      <c r="K143" s="19">
        <f t="shared" si="14"/>
        <v>308.23396606445266</v>
      </c>
      <c r="L143" s="20">
        <f t="shared" si="15"/>
        <v>1.4083696968665895</v>
      </c>
      <c r="M143" s="20">
        <f t="shared" si="12"/>
        <v>1.798178591824048</v>
      </c>
      <c r="P143" s="18">
        <f t="shared" si="16"/>
        <v>-1.3848357112619742</v>
      </c>
    </row>
    <row r="144" spans="1:16" x14ac:dyDescent="0.15">
      <c r="A144" s="18">
        <v>71.5</v>
      </c>
      <c r="B144" s="18">
        <v>142</v>
      </c>
      <c r="D144">
        <v>765.27392578125</v>
      </c>
      <c r="E144">
        <v>521.12872314453102</v>
      </c>
      <c r="F144">
        <v>303.40402221679699</v>
      </c>
      <c r="G144">
        <v>302.96105957031301</v>
      </c>
      <c r="I144" s="19">
        <f t="shared" si="13"/>
        <v>461.86990356445301</v>
      </c>
      <c r="J144" s="19">
        <f t="shared" si="13"/>
        <v>218.16766357421801</v>
      </c>
      <c r="K144" s="19">
        <f t="shared" si="14"/>
        <v>309.15253906250041</v>
      </c>
      <c r="L144" s="20">
        <f t="shared" si="15"/>
        <v>1.4170410683127219</v>
      </c>
      <c r="M144" s="20">
        <f t="shared" si="12"/>
        <v>1.809595096333261</v>
      </c>
      <c r="P144" s="18">
        <f t="shared" si="16"/>
        <v>-0.75873523776166651</v>
      </c>
    </row>
    <row r="145" spans="1:16" x14ac:dyDescent="0.15">
      <c r="A145" s="18">
        <v>72</v>
      </c>
      <c r="B145" s="18">
        <v>143</v>
      </c>
      <c r="D145">
        <v>767.00634765625</v>
      </c>
      <c r="E145">
        <v>522.44268798828102</v>
      </c>
      <c r="F145">
        <v>303.56143188476602</v>
      </c>
      <c r="G145">
        <v>302.90637207031301</v>
      </c>
      <c r="I145" s="19">
        <f t="shared" si="13"/>
        <v>463.44491577148398</v>
      </c>
      <c r="J145" s="19">
        <f t="shared" si="13"/>
        <v>219.53631591796801</v>
      </c>
      <c r="K145" s="19">
        <f t="shared" si="14"/>
        <v>309.76949462890639</v>
      </c>
      <c r="L145" s="20">
        <f t="shared" si="15"/>
        <v>1.4110170945232356</v>
      </c>
      <c r="M145" s="20">
        <f t="shared" si="12"/>
        <v>1.8063162556068555</v>
      </c>
      <c r="P145" s="18">
        <f t="shared" si="16"/>
        <v>-0.93855242520970972</v>
      </c>
    </row>
    <row r="146" spans="1:16" x14ac:dyDescent="0.15">
      <c r="A146" s="18">
        <v>72.5</v>
      </c>
      <c r="B146" s="18">
        <v>144</v>
      </c>
      <c r="D146">
        <v>766.12872314453102</v>
      </c>
      <c r="E146">
        <v>521.97717285156295</v>
      </c>
      <c r="F146">
        <v>303.517822265625</v>
      </c>
      <c r="G146">
        <v>303.19525146484398</v>
      </c>
      <c r="I146" s="19">
        <f t="shared" si="13"/>
        <v>462.61090087890602</v>
      </c>
      <c r="J146" s="19">
        <f t="shared" si="13"/>
        <v>218.78192138671898</v>
      </c>
      <c r="K146" s="19">
        <f t="shared" si="14"/>
        <v>309.46355590820275</v>
      </c>
      <c r="L146" s="20">
        <f t="shared" si="15"/>
        <v>1.4144841308034537</v>
      </c>
      <c r="M146" s="20">
        <f t="shared" si="12"/>
        <v>1.8125284249501541</v>
      </c>
      <c r="P146" s="18">
        <f t="shared" si="16"/>
        <v>-0.59786652050353373</v>
      </c>
    </row>
    <row r="147" spans="1:16" x14ac:dyDescent="0.15">
      <c r="A147" s="18">
        <v>73</v>
      </c>
      <c r="B147" s="18">
        <v>145</v>
      </c>
      <c r="D147">
        <v>765.54699707031295</v>
      </c>
      <c r="E147">
        <v>522.552734375</v>
      </c>
      <c r="F147">
        <v>303.28308105468801</v>
      </c>
      <c r="G147">
        <v>303.02017211914102</v>
      </c>
      <c r="I147" s="19">
        <f t="shared" si="13"/>
        <v>462.26391601562494</v>
      </c>
      <c r="J147" s="19">
        <f t="shared" si="13"/>
        <v>219.53256225585898</v>
      </c>
      <c r="K147" s="19">
        <f t="shared" si="14"/>
        <v>308.59112243652368</v>
      </c>
      <c r="L147" s="20">
        <f t="shared" si="15"/>
        <v>1.4056735787416788</v>
      </c>
      <c r="M147" s="20">
        <f t="shared" si="12"/>
        <v>1.8064630059514599</v>
      </c>
      <c r="P147" s="18">
        <f t="shared" si="16"/>
        <v>-0.9305043873738712</v>
      </c>
    </row>
    <row r="148" spans="1:16" x14ac:dyDescent="0.15">
      <c r="A148" s="18">
        <v>73.5</v>
      </c>
      <c r="B148" s="18">
        <v>146</v>
      </c>
      <c r="D148">
        <v>763.18060302734398</v>
      </c>
      <c r="E148">
        <v>522.031005859375</v>
      </c>
      <c r="F148">
        <v>303.76718139648398</v>
      </c>
      <c r="G148">
        <v>303.42141723632801</v>
      </c>
      <c r="I148" s="19">
        <f t="shared" si="13"/>
        <v>459.41342163086</v>
      </c>
      <c r="J148" s="19">
        <f t="shared" si="13"/>
        <v>218.60958862304699</v>
      </c>
      <c r="K148" s="19">
        <f t="shared" si="14"/>
        <v>306.38670959472711</v>
      </c>
      <c r="L148" s="20">
        <f t="shared" si="15"/>
        <v>1.4015245695514116</v>
      </c>
      <c r="M148" s="20">
        <f t="shared" si="12"/>
        <v>1.8050591298242735</v>
      </c>
      <c r="P148" s="18">
        <f t="shared" si="16"/>
        <v>-1.0074953356328475</v>
      </c>
    </row>
    <row r="149" spans="1:16" x14ac:dyDescent="0.15">
      <c r="A149" s="18">
        <v>74</v>
      </c>
      <c r="B149" s="18">
        <v>147</v>
      </c>
      <c r="D149">
        <v>763.62432861328102</v>
      </c>
      <c r="E149">
        <v>522.477783203125</v>
      </c>
      <c r="F149">
        <v>303.68957519531301</v>
      </c>
      <c r="G149">
        <v>303.26596069335898</v>
      </c>
      <c r="I149" s="19">
        <f t="shared" si="13"/>
        <v>459.93475341796801</v>
      </c>
      <c r="J149" s="19">
        <f t="shared" si="13"/>
        <v>219.21182250976602</v>
      </c>
      <c r="K149" s="19">
        <f t="shared" si="14"/>
        <v>306.4864776611318</v>
      </c>
      <c r="L149" s="20">
        <f t="shared" si="15"/>
        <v>1.3981293260197116</v>
      </c>
      <c r="M149" s="20">
        <f t="shared" si="12"/>
        <v>1.8044090193556541</v>
      </c>
      <c r="P149" s="18">
        <f t="shared" si="16"/>
        <v>-1.0431484965370144</v>
      </c>
    </row>
    <row r="150" spans="1:16" x14ac:dyDescent="0.15">
      <c r="A150" s="18">
        <v>74.5</v>
      </c>
      <c r="B150" s="18">
        <v>148</v>
      </c>
      <c r="D150">
        <v>761.65576171875</v>
      </c>
      <c r="E150">
        <v>521.9033203125</v>
      </c>
      <c r="F150">
        <v>303.85888671875</v>
      </c>
      <c r="G150">
        <v>303.02899169921898</v>
      </c>
      <c r="I150" s="19">
        <f t="shared" si="13"/>
        <v>457.796875</v>
      </c>
      <c r="J150" s="19">
        <f t="shared" si="13"/>
        <v>218.87432861328102</v>
      </c>
      <c r="K150" s="19">
        <f t="shared" si="14"/>
        <v>304.58484497070333</v>
      </c>
      <c r="L150" s="20">
        <f t="shared" si="15"/>
        <v>1.3915969355586706</v>
      </c>
      <c r="M150" s="20">
        <f t="shared" si="12"/>
        <v>1.8006217619576939</v>
      </c>
      <c r="P150" s="18">
        <f t="shared" si="16"/>
        <v>-1.2508481166980663</v>
      </c>
    </row>
    <row r="151" spans="1:16" x14ac:dyDescent="0.15">
      <c r="A151" s="18">
        <v>75</v>
      </c>
      <c r="B151" s="18">
        <v>149</v>
      </c>
      <c r="D151">
        <v>761.63513183593795</v>
      </c>
      <c r="E151">
        <v>521.28863525390602</v>
      </c>
      <c r="F151">
        <v>303.71472167968801</v>
      </c>
      <c r="G151">
        <v>303.32089233398398</v>
      </c>
      <c r="I151" s="19">
        <f t="shared" si="13"/>
        <v>457.92041015624994</v>
      </c>
      <c r="J151" s="19">
        <f t="shared" si="13"/>
        <v>217.96774291992205</v>
      </c>
      <c r="K151" s="19">
        <f t="shared" si="14"/>
        <v>305.34299011230451</v>
      </c>
      <c r="L151" s="20">
        <f t="shared" si="15"/>
        <v>1.4008632012328666</v>
      </c>
      <c r="M151" s="20">
        <f t="shared" si="12"/>
        <v>1.8126331606949706</v>
      </c>
      <c r="P151" s="18">
        <f t="shared" si="16"/>
        <v>-0.59212263459089687</v>
      </c>
    </row>
    <row r="152" spans="1:16" x14ac:dyDescent="0.15">
      <c r="A152" s="18">
        <v>75.5</v>
      </c>
      <c r="B152" s="18">
        <v>150</v>
      </c>
      <c r="D152">
        <v>759.59228515625</v>
      </c>
      <c r="E152">
        <v>519.97210693359398</v>
      </c>
      <c r="F152">
        <v>303.28942871093801</v>
      </c>
      <c r="G152">
        <v>302.90362548828102</v>
      </c>
      <c r="I152" s="19">
        <f t="shared" si="13"/>
        <v>456.30285644531199</v>
      </c>
      <c r="J152" s="19">
        <f t="shared" si="13"/>
        <v>217.06848144531295</v>
      </c>
      <c r="K152" s="19">
        <f t="shared" si="14"/>
        <v>304.35491943359295</v>
      </c>
      <c r="L152" s="20">
        <f t="shared" si="15"/>
        <v>1.402114749258383</v>
      </c>
      <c r="M152" s="20">
        <f t="shared" ref="M152:M158" si="17">L152+ABS($N$2)*A152</f>
        <v>1.8166298417835676</v>
      </c>
      <c r="P152" s="18">
        <f t="shared" si="16"/>
        <v>-0.37293786398261236</v>
      </c>
    </row>
    <row r="153" spans="1:16" x14ac:dyDescent="0.15">
      <c r="A153" s="18">
        <v>76</v>
      </c>
      <c r="B153" s="18">
        <v>151</v>
      </c>
      <c r="D153">
        <v>758.94421386718795</v>
      </c>
      <c r="E153">
        <v>520.21441650390602</v>
      </c>
      <c r="F153">
        <v>303.31454467773398</v>
      </c>
      <c r="G153">
        <v>302.93841552734398</v>
      </c>
      <c r="I153" s="19">
        <f t="shared" ref="I153:I170" si="18">D153-F153</f>
        <v>455.62966918945398</v>
      </c>
      <c r="J153" s="19">
        <f t="shared" ref="J153:J170" si="19">E153-G153</f>
        <v>217.27600097656205</v>
      </c>
      <c r="K153" s="19">
        <f t="shared" ref="K153:K170" si="20">I153-0.7*J153</f>
        <v>303.53646850586057</v>
      </c>
      <c r="L153" s="20">
        <f t="shared" ref="L153:L170" si="21">K153/J153</f>
        <v>1.3970087222776324</v>
      </c>
      <c r="M153" s="20">
        <f t="shared" si="17"/>
        <v>1.8142689478658978</v>
      </c>
      <c r="P153" s="18">
        <f t="shared" ref="P153:P170" si="22">(M153-$O$2)/$O$2*100</f>
        <v>-0.50241329129437928</v>
      </c>
    </row>
    <row r="154" spans="1:16" x14ac:dyDescent="0.15">
      <c r="A154" s="18">
        <v>76.5</v>
      </c>
      <c r="B154" s="18">
        <v>152</v>
      </c>
      <c r="D154">
        <v>757.13049316406295</v>
      </c>
      <c r="E154">
        <v>519.01403808593795</v>
      </c>
      <c r="F154">
        <v>303.54431152343801</v>
      </c>
      <c r="G154">
        <v>303.21514892578102</v>
      </c>
      <c r="I154" s="19">
        <f t="shared" si="18"/>
        <v>453.58618164062494</v>
      </c>
      <c r="J154" s="19">
        <f t="shared" si="19"/>
        <v>215.79888916015693</v>
      </c>
      <c r="K154" s="19">
        <f t="shared" si="20"/>
        <v>302.52695922851512</v>
      </c>
      <c r="L154" s="20">
        <f t="shared" si="21"/>
        <v>1.4018930329339752</v>
      </c>
      <c r="M154" s="20">
        <f t="shared" si="17"/>
        <v>1.8218983915853211</v>
      </c>
      <c r="P154" s="18">
        <f t="shared" si="22"/>
        <v>-8.4001655629532795E-2</v>
      </c>
    </row>
    <row r="155" spans="1:16" x14ac:dyDescent="0.15">
      <c r="A155" s="18">
        <v>77</v>
      </c>
      <c r="B155" s="18">
        <v>153</v>
      </c>
      <c r="D155">
        <v>758.37677001953102</v>
      </c>
      <c r="E155">
        <v>519.15753173828102</v>
      </c>
      <c r="F155">
        <v>303.68984985351602</v>
      </c>
      <c r="G155">
        <v>303.376953125</v>
      </c>
      <c r="I155" s="19">
        <f t="shared" si="18"/>
        <v>454.686920166015</v>
      </c>
      <c r="J155" s="19">
        <f t="shared" si="19"/>
        <v>215.78057861328102</v>
      </c>
      <c r="K155" s="19">
        <f t="shared" si="20"/>
        <v>303.64051513671831</v>
      </c>
      <c r="L155" s="20">
        <f t="shared" si="21"/>
        <v>1.4071725874871188</v>
      </c>
      <c r="M155" s="20">
        <f t="shared" si="17"/>
        <v>1.8299230792015455</v>
      </c>
      <c r="P155" s="18">
        <f t="shared" si="22"/>
        <v>0.35608582580190473</v>
      </c>
    </row>
    <row r="156" spans="1:16" x14ac:dyDescent="0.15">
      <c r="A156" s="18">
        <v>77.5</v>
      </c>
      <c r="B156" s="18">
        <v>154</v>
      </c>
      <c r="D156">
        <v>758.89831542968795</v>
      </c>
      <c r="E156">
        <v>521.10894775390602</v>
      </c>
      <c r="F156">
        <v>304.18807983398398</v>
      </c>
      <c r="G156">
        <v>303.890625</v>
      </c>
      <c r="I156" s="19">
        <f t="shared" si="18"/>
        <v>454.71023559570398</v>
      </c>
      <c r="J156" s="19">
        <f t="shared" si="19"/>
        <v>217.21832275390602</v>
      </c>
      <c r="K156" s="19">
        <f t="shared" si="20"/>
        <v>302.65740966796977</v>
      </c>
      <c r="L156" s="20">
        <f t="shared" si="21"/>
        <v>1.3933327807289102</v>
      </c>
      <c r="M156" s="20">
        <f t="shared" si="17"/>
        <v>1.8188284055064177</v>
      </c>
      <c r="P156" s="18">
        <f t="shared" si="22"/>
        <v>-0.25236489992113326</v>
      </c>
    </row>
    <row r="157" spans="1:16" x14ac:dyDescent="0.15">
      <c r="A157" s="18">
        <v>78</v>
      </c>
      <c r="B157" s="18">
        <v>155</v>
      </c>
      <c r="D157">
        <v>755.37805175781295</v>
      </c>
      <c r="E157">
        <v>518.45892333984398</v>
      </c>
      <c r="F157">
        <v>303.71914672851602</v>
      </c>
      <c r="G157">
        <v>303.61862182617199</v>
      </c>
      <c r="I157" s="19">
        <f t="shared" si="18"/>
        <v>451.65890502929693</v>
      </c>
      <c r="J157" s="19">
        <f t="shared" si="19"/>
        <v>214.84030151367199</v>
      </c>
      <c r="K157" s="19">
        <f t="shared" si="20"/>
        <v>301.27069396972655</v>
      </c>
      <c r="L157" s="20">
        <f t="shared" si="21"/>
        <v>1.4023006477234641</v>
      </c>
      <c r="M157" s="20">
        <f t="shared" si="17"/>
        <v>1.8305414055640521</v>
      </c>
      <c r="P157" s="18">
        <f t="shared" si="22"/>
        <v>0.38999589241035593</v>
      </c>
    </row>
    <row r="158" spans="1:16" x14ac:dyDescent="0.15">
      <c r="A158" s="18">
        <v>78.5</v>
      </c>
      <c r="B158" s="18">
        <v>156</v>
      </c>
      <c r="D158">
        <v>761.42352294921898</v>
      </c>
      <c r="E158">
        <v>521.712646484375</v>
      </c>
      <c r="F158">
        <v>303.95663452148398</v>
      </c>
      <c r="G158">
        <v>303.59899902343801</v>
      </c>
      <c r="I158" s="19">
        <f t="shared" si="18"/>
        <v>457.466888427735</v>
      </c>
      <c r="J158" s="19">
        <f t="shared" si="19"/>
        <v>218.11364746093699</v>
      </c>
      <c r="K158" s="19">
        <f t="shared" si="20"/>
        <v>304.7873352050791</v>
      </c>
      <c r="L158" s="20">
        <f t="shared" si="21"/>
        <v>1.3973785627497928</v>
      </c>
      <c r="M158" s="20">
        <f t="shared" si="17"/>
        <v>1.8283644536534616</v>
      </c>
      <c r="P158" s="18">
        <f t="shared" si="22"/>
        <v>0.27060815679406308</v>
      </c>
    </row>
    <row r="159" spans="1:16" x14ac:dyDescent="0.15">
      <c r="A159" s="18">
        <v>79</v>
      </c>
      <c r="B159" s="18">
        <v>157</v>
      </c>
      <c r="D159">
        <v>764.95208740234398</v>
      </c>
      <c r="E159">
        <v>523.50152587890602</v>
      </c>
      <c r="F159">
        <v>303.77575683593801</v>
      </c>
      <c r="G159">
        <v>303.33111572265602</v>
      </c>
      <c r="I159" s="19">
        <f t="shared" si="18"/>
        <v>461.17633056640597</v>
      </c>
      <c r="J159" s="19">
        <f t="shared" si="19"/>
        <v>220.17041015625</v>
      </c>
      <c r="K159" s="19">
        <f t="shared" si="20"/>
        <v>307.057043457031</v>
      </c>
      <c r="L159" s="20">
        <f t="shared" si="21"/>
        <v>1.3946335624261204</v>
      </c>
      <c r="M159" s="20">
        <f t="shared" ref="M159:M170" si="23">L159+ABS($N$2)*A159</f>
        <v>1.8283645863928699</v>
      </c>
      <c r="P159" s="18">
        <f t="shared" si="22"/>
        <v>0.2706154364483877</v>
      </c>
    </row>
    <row r="160" spans="1:16" x14ac:dyDescent="0.15">
      <c r="A160" s="18">
        <v>79.5</v>
      </c>
      <c r="B160" s="18">
        <v>158</v>
      </c>
      <c r="D160">
        <v>757.47100830078102</v>
      </c>
      <c r="E160">
        <v>521.42681884765602</v>
      </c>
      <c r="F160">
        <v>303.55261230468801</v>
      </c>
      <c r="G160">
        <v>303.18862915039102</v>
      </c>
      <c r="I160" s="19">
        <f t="shared" si="18"/>
        <v>453.91839599609301</v>
      </c>
      <c r="J160" s="19">
        <f t="shared" si="19"/>
        <v>218.238189697265</v>
      </c>
      <c r="K160" s="19">
        <f t="shared" si="20"/>
        <v>301.15166320800756</v>
      </c>
      <c r="L160" s="20">
        <f t="shared" si="21"/>
        <v>1.3799219267065872</v>
      </c>
      <c r="M160" s="20">
        <f t="shared" si="23"/>
        <v>1.8163980837364173</v>
      </c>
      <c r="P160" s="18">
        <f t="shared" si="22"/>
        <v>-0.38564786842759674</v>
      </c>
    </row>
    <row r="161" spans="1:16" x14ac:dyDescent="0.15">
      <c r="A161" s="18">
        <v>80</v>
      </c>
      <c r="B161" s="18">
        <v>159</v>
      </c>
      <c r="D161">
        <v>759.45257568359398</v>
      </c>
      <c r="E161">
        <v>519.92376708984398</v>
      </c>
      <c r="F161">
        <v>304.04666137695301</v>
      </c>
      <c r="G161">
        <v>303.85748291015602</v>
      </c>
      <c r="I161" s="19">
        <f t="shared" si="18"/>
        <v>455.40591430664097</v>
      </c>
      <c r="J161" s="19">
        <f t="shared" si="19"/>
        <v>216.06628417968795</v>
      </c>
      <c r="K161" s="19">
        <f t="shared" si="20"/>
        <v>304.15951538085938</v>
      </c>
      <c r="L161" s="20">
        <f t="shared" si="21"/>
        <v>1.4077139176786608</v>
      </c>
      <c r="M161" s="20">
        <f t="shared" si="23"/>
        <v>1.8469352077715717</v>
      </c>
      <c r="P161" s="18">
        <f t="shared" si="22"/>
        <v>1.2890598148496106</v>
      </c>
    </row>
    <row r="162" spans="1:16" x14ac:dyDescent="0.15">
      <c r="A162" s="18">
        <v>80.5</v>
      </c>
      <c r="B162" s="18">
        <v>160</v>
      </c>
      <c r="D162">
        <v>758.43981933593795</v>
      </c>
      <c r="E162">
        <v>521.6494140625</v>
      </c>
      <c r="F162">
        <v>304.26345825195301</v>
      </c>
      <c r="G162">
        <v>303.84063720703102</v>
      </c>
      <c r="I162" s="19">
        <f t="shared" si="18"/>
        <v>454.17636108398494</v>
      </c>
      <c r="J162" s="19">
        <f t="shared" si="19"/>
        <v>217.80877685546898</v>
      </c>
      <c r="K162" s="19">
        <f t="shared" si="20"/>
        <v>301.71021728515666</v>
      </c>
      <c r="L162" s="20">
        <f t="shared" si="21"/>
        <v>1.3852068848693</v>
      </c>
      <c r="M162" s="20">
        <f t="shared" si="23"/>
        <v>1.8271733080252917</v>
      </c>
      <c r="P162" s="18">
        <f t="shared" si="22"/>
        <v>0.20528370996332154</v>
      </c>
    </row>
    <row r="163" spans="1:16" x14ac:dyDescent="0.15">
      <c r="A163" s="18">
        <v>81</v>
      </c>
      <c r="B163" s="18">
        <v>161</v>
      </c>
      <c r="D163">
        <v>753.487060546875</v>
      </c>
      <c r="E163">
        <v>519.256591796875</v>
      </c>
      <c r="F163">
        <v>303.97708129882801</v>
      </c>
      <c r="G163">
        <v>303.55621337890602</v>
      </c>
      <c r="I163" s="19">
        <f t="shared" si="18"/>
        <v>449.50997924804699</v>
      </c>
      <c r="J163" s="19">
        <f t="shared" si="19"/>
        <v>215.70037841796898</v>
      </c>
      <c r="K163" s="19">
        <f t="shared" si="20"/>
        <v>298.51971435546875</v>
      </c>
      <c r="L163" s="20">
        <f t="shared" si="21"/>
        <v>1.3839554503563194</v>
      </c>
      <c r="M163" s="20">
        <f t="shared" si="23"/>
        <v>1.8286670065753916</v>
      </c>
      <c r="P163" s="18">
        <f t="shared" si="22"/>
        <v>0.28720067226378815</v>
      </c>
    </row>
    <row r="164" spans="1:16" x14ac:dyDescent="0.15">
      <c r="A164" s="18">
        <v>81.5</v>
      </c>
      <c r="B164" s="18">
        <v>162</v>
      </c>
      <c r="D164">
        <v>758.21356201171898</v>
      </c>
      <c r="E164">
        <v>520.92047119140602</v>
      </c>
      <c r="F164">
        <v>304.39657592773398</v>
      </c>
      <c r="G164">
        <v>304.10577392578102</v>
      </c>
      <c r="I164" s="19">
        <f t="shared" si="18"/>
        <v>453.816986083985</v>
      </c>
      <c r="J164" s="19">
        <f t="shared" si="19"/>
        <v>216.814697265625</v>
      </c>
      <c r="K164" s="19">
        <f t="shared" si="20"/>
        <v>302.04669799804753</v>
      </c>
      <c r="L164" s="20">
        <f t="shared" si="21"/>
        <v>1.393109885110799</v>
      </c>
      <c r="M164" s="20">
        <f t="shared" si="23"/>
        <v>1.840566574392952</v>
      </c>
      <c r="P164" s="18">
        <f t="shared" si="22"/>
        <v>0.93979315703102106</v>
      </c>
    </row>
    <row r="165" spans="1:16" x14ac:dyDescent="0.15">
      <c r="A165" s="18">
        <v>82</v>
      </c>
      <c r="B165" s="18">
        <v>163</v>
      </c>
      <c r="D165">
        <v>757.35015869140602</v>
      </c>
      <c r="E165">
        <v>521.05450439453102</v>
      </c>
      <c r="F165">
        <v>304.36370849609398</v>
      </c>
      <c r="G165">
        <v>303.96630859375</v>
      </c>
      <c r="I165" s="19">
        <f t="shared" si="18"/>
        <v>452.98645019531205</v>
      </c>
      <c r="J165" s="19">
        <f t="shared" si="19"/>
        <v>217.08819580078102</v>
      </c>
      <c r="K165" s="19">
        <f t="shared" si="20"/>
        <v>301.02471313476531</v>
      </c>
      <c r="L165" s="20">
        <f t="shared" si="21"/>
        <v>1.386647081497751</v>
      </c>
      <c r="M165" s="20">
        <f t="shared" si="23"/>
        <v>1.8368489038429847</v>
      </c>
      <c r="P165" s="18">
        <f t="shared" si="22"/>
        <v>0.73590979765650233</v>
      </c>
    </row>
    <row r="166" spans="1:16" x14ac:dyDescent="0.15">
      <c r="A166" s="18">
        <v>82.5</v>
      </c>
      <c r="B166" s="18">
        <v>164</v>
      </c>
      <c r="D166">
        <v>752.21661376953102</v>
      </c>
      <c r="E166">
        <v>518.90863037109398</v>
      </c>
      <c r="F166">
        <v>304.26373291015602</v>
      </c>
      <c r="G166">
        <v>303.80447387695301</v>
      </c>
      <c r="I166" s="19">
        <f t="shared" si="18"/>
        <v>447.952880859375</v>
      </c>
      <c r="J166" s="19">
        <f t="shared" si="19"/>
        <v>215.10415649414097</v>
      </c>
      <c r="K166" s="19">
        <f t="shared" si="20"/>
        <v>297.37997131347635</v>
      </c>
      <c r="L166" s="20">
        <f t="shared" si="21"/>
        <v>1.3824929102268482</v>
      </c>
      <c r="M166" s="20">
        <f t="shared" si="23"/>
        <v>1.8354398656351625</v>
      </c>
      <c r="P166" s="18">
        <f t="shared" si="22"/>
        <v>0.6586357521388394</v>
      </c>
    </row>
    <row r="167" spans="1:16" x14ac:dyDescent="0.15">
      <c r="A167" s="18">
        <v>83</v>
      </c>
      <c r="B167" s="18">
        <v>165</v>
      </c>
      <c r="D167">
        <v>752.28820800781295</v>
      </c>
      <c r="E167">
        <v>518.63861083984398</v>
      </c>
      <c r="F167">
        <v>304.18862915039102</v>
      </c>
      <c r="G167">
        <v>303.96658325195301</v>
      </c>
      <c r="I167" s="19">
        <f t="shared" si="18"/>
        <v>448.09957885742193</v>
      </c>
      <c r="J167" s="19">
        <f t="shared" si="19"/>
        <v>214.67202758789097</v>
      </c>
      <c r="K167" s="19">
        <f t="shared" si="20"/>
        <v>297.82915954589828</v>
      </c>
      <c r="L167" s="20">
        <f t="shared" si="21"/>
        <v>1.3873682700647207</v>
      </c>
      <c r="M167" s="20">
        <f t="shared" si="23"/>
        <v>1.8430603585361158</v>
      </c>
      <c r="P167" s="18">
        <f t="shared" si="22"/>
        <v>1.0765565097352074</v>
      </c>
    </row>
    <row r="168" spans="1:16" x14ac:dyDescent="0.15">
      <c r="A168" s="18">
        <v>83.5</v>
      </c>
      <c r="B168" s="18">
        <v>166</v>
      </c>
      <c r="D168">
        <v>757.0458984375</v>
      </c>
      <c r="E168">
        <v>521.83526611328102</v>
      </c>
      <c r="F168">
        <v>304.41259765625</v>
      </c>
      <c r="G168">
        <v>303.85665893554699</v>
      </c>
      <c r="I168" s="19">
        <f t="shared" si="18"/>
        <v>452.63330078125</v>
      </c>
      <c r="J168" s="19">
        <f t="shared" si="19"/>
        <v>217.97860717773403</v>
      </c>
      <c r="K168" s="19">
        <f t="shared" si="20"/>
        <v>300.04827575683618</v>
      </c>
      <c r="L168" s="20">
        <f t="shared" si="21"/>
        <v>1.3765033167322915</v>
      </c>
      <c r="M168" s="20">
        <f t="shared" si="23"/>
        <v>1.8349405382667672</v>
      </c>
      <c r="P168" s="18">
        <f t="shared" si="22"/>
        <v>0.63125179222959771</v>
      </c>
    </row>
    <row r="169" spans="1:16" x14ac:dyDescent="0.15">
      <c r="A169" s="18">
        <v>84</v>
      </c>
      <c r="B169" s="18">
        <v>167</v>
      </c>
      <c r="D169">
        <v>755.25616455078102</v>
      </c>
      <c r="E169">
        <v>519.93609619140602</v>
      </c>
      <c r="F169">
        <v>304.52111816406301</v>
      </c>
      <c r="G169">
        <v>304.12014770507801</v>
      </c>
      <c r="I169" s="19">
        <f t="shared" si="18"/>
        <v>450.73504638671801</v>
      </c>
      <c r="J169" s="19">
        <f t="shared" si="19"/>
        <v>215.81594848632801</v>
      </c>
      <c r="K169" s="19">
        <f t="shared" si="20"/>
        <v>299.66388244628843</v>
      </c>
      <c r="L169" s="20">
        <f t="shared" si="21"/>
        <v>1.3885159301156662</v>
      </c>
      <c r="M169" s="20">
        <f t="shared" si="23"/>
        <v>1.8496982847132226</v>
      </c>
      <c r="P169" s="18">
        <f t="shared" si="22"/>
        <v>1.4405916414336017</v>
      </c>
    </row>
    <row r="170" spans="1:16" x14ac:dyDescent="0.15">
      <c r="A170" s="18">
        <v>84.5</v>
      </c>
      <c r="B170" s="18">
        <v>168</v>
      </c>
      <c r="D170">
        <v>754.72058105468795</v>
      </c>
      <c r="E170">
        <v>520.30755615234398</v>
      </c>
      <c r="F170">
        <v>304.72741699218801</v>
      </c>
      <c r="G170">
        <v>304.117919921875</v>
      </c>
      <c r="I170" s="19">
        <f t="shared" si="18"/>
        <v>449.99316406249994</v>
      </c>
      <c r="J170" s="19">
        <f t="shared" si="19"/>
        <v>216.18963623046898</v>
      </c>
      <c r="K170" s="19">
        <f t="shared" si="20"/>
        <v>298.66041870117169</v>
      </c>
      <c r="L170" s="20">
        <f t="shared" si="21"/>
        <v>1.3814742644868727</v>
      </c>
      <c r="M170" s="20">
        <f t="shared" si="23"/>
        <v>1.8454017521475099</v>
      </c>
      <c r="P170" s="18">
        <f t="shared" si="22"/>
        <v>1.2049625071717629</v>
      </c>
    </row>
    <row r="171" spans="1:16" x14ac:dyDescent="0.15">
      <c r="D171">
        <v>755.59075927734398</v>
      </c>
      <c r="E171">
        <v>521.96795654296898</v>
      </c>
      <c r="F171">
        <v>304.20739746093801</v>
      </c>
      <c r="G171">
        <v>304.11874389648398</v>
      </c>
      <c r="I171" s="19"/>
      <c r="J171" s="19"/>
      <c r="K171" s="19"/>
      <c r="L171" s="20"/>
      <c r="M171" s="20"/>
    </row>
    <row r="172" spans="1:16" x14ac:dyDescent="0.15">
      <c r="D172">
        <v>754.18121337890602</v>
      </c>
      <c r="E172">
        <v>521.02087402343795</v>
      </c>
      <c r="F172">
        <v>304.08285522460898</v>
      </c>
      <c r="G172">
        <v>303.85943603515602</v>
      </c>
      <c r="I172" s="19"/>
      <c r="J172" s="19"/>
      <c r="K172" s="19"/>
      <c r="L172" s="20"/>
      <c r="M172" s="20"/>
    </row>
    <row r="173" spans="1:16" x14ac:dyDescent="0.15">
      <c r="D173">
        <v>749.48486328125</v>
      </c>
      <c r="E173">
        <v>518.11315917968795</v>
      </c>
      <c r="F173">
        <v>304.39352416992199</v>
      </c>
      <c r="G173">
        <v>303.78210449218801</v>
      </c>
      <c r="I173" s="19"/>
      <c r="J173" s="19"/>
      <c r="K173" s="19"/>
      <c r="L173" s="20"/>
      <c r="M173" s="20"/>
    </row>
    <row r="174" spans="1:16" x14ac:dyDescent="0.15">
      <c r="D174">
        <v>751.9931640625</v>
      </c>
      <c r="E174">
        <v>520.19464111328102</v>
      </c>
      <c r="F174">
        <v>303.78485107421898</v>
      </c>
      <c r="G174">
        <v>303.26263427734398</v>
      </c>
      <c r="I174" s="19"/>
      <c r="J174" s="19"/>
      <c r="K174" s="19"/>
      <c r="L174" s="20"/>
      <c r="M174" s="20"/>
    </row>
    <row r="175" spans="1:16" x14ac:dyDescent="0.15">
      <c r="D175">
        <v>748.68450927734398</v>
      </c>
      <c r="E175">
        <v>518.88092041015602</v>
      </c>
      <c r="F175">
        <v>303.57110595703102</v>
      </c>
      <c r="G175">
        <v>303.28335571289102</v>
      </c>
      <c r="I175" s="19"/>
      <c r="J175" s="19"/>
      <c r="K175" s="19"/>
      <c r="L175" s="20"/>
      <c r="M175" s="20"/>
    </row>
    <row r="176" spans="1:16" x14ac:dyDescent="0.15">
      <c r="D176">
        <v>750.11706542968795</v>
      </c>
      <c r="E176">
        <v>519.81060791015602</v>
      </c>
      <c r="F176">
        <v>303.58160400390602</v>
      </c>
      <c r="G176">
        <v>303.11819458007801</v>
      </c>
      <c r="I176" s="19"/>
      <c r="J176" s="19"/>
      <c r="K176" s="19"/>
      <c r="L176" s="20"/>
      <c r="M176" s="20"/>
    </row>
    <row r="177" spans="4:13" x14ac:dyDescent="0.15">
      <c r="D177">
        <v>749.78424072265602</v>
      </c>
      <c r="E177">
        <v>518.58526611328102</v>
      </c>
      <c r="F177">
        <v>303.27615356445301</v>
      </c>
      <c r="G177">
        <v>303.07290649414102</v>
      </c>
      <c r="I177" s="19"/>
      <c r="J177" s="19"/>
      <c r="K177" s="19"/>
      <c r="L177" s="20"/>
      <c r="M177" s="20"/>
    </row>
    <row r="178" spans="4:13" x14ac:dyDescent="0.15">
      <c r="D178">
        <v>745.13226318359398</v>
      </c>
      <c r="E178">
        <v>517.82977294921898</v>
      </c>
      <c r="F178">
        <v>303.95913696289102</v>
      </c>
      <c r="G178">
        <v>303.44573974609398</v>
      </c>
      <c r="I178" s="19"/>
      <c r="J178" s="19"/>
      <c r="K178" s="19"/>
      <c r="L178" s="19"/>
    </row>
    <row r="179" spans="4:13" x14ac:dyDescent="0.15">
      <c r="D179">
        <v>743.31610107421898</v>
      </c>
      <c r="E179">
        <v>517.11688232421898</v>
      </c>
      <c r="F179">
        <v>304.50979614257801</v>
      </c>
      <c r="G179">
        <v>304.09555053710898</v>
      </c>
      <c r="I179" s="19"/>
      <c r="J179" s="19"/>
      <c r="K179" s="19"/>
      <c r="L179" s="19"/>
    </row>
    <row r="180" spans="4:13" x14ac:dyDescent="0.15">
      <c r="D180">
        <v>746.30670166015602</v>
      </c>
      <c r="E180">
        <v>518.90423583984398</v>
      </c>
      <c r="F180">
        <v>304.46838378906301</v>
      </c>
      <c r="G180">
        <v>304.20962524414102</v>
      </c>
      <c r="I180" s="19"/>
      <c r="J180" s="19"/>
      <c r="K180" s="19"/>
      <c r="L180" s="19"/>
    </row>
    <row r="181" spans="4:13" x14ac:dyDescent="0.15">
      <c r="D181">
        <v>742.67401123046898</v>
      </c>
      <c r="E181">
        <v>517.29193115234398</v>
      </c>
      <c r="F181">
        <v>304.25988769531301</v>
      </c>
      <c r="G181">
        <v>303.99392700195301</v>
      </c>
      <c r="I181" s="19"/>
      <c r="J181" s="19"/>
      <c r="K181" s="19"/>
      <c r="L181" s="19"/>
    </row>
    <row r="182" spans="4:13" x14ac:dyDescent="0.15">
      <c r="D182">
        <v>739.208251953125</v>
      </c>
      <c r="E182">
        <v>515.04632568359398</v>
      </c>
      <c r="F182">
        <v>304.09970092773398</v>
      </c>
      <c r="G182">
        <v>303.787353515625</v>
      </c>
      <c r="I182" s="19"/>
      <c r="J182" s="19"/>
      <c r="K182" s="19"/>
      <c r="L182" s="19"/>
    </row>
    <row r="183" spans="4:13" x14ac:dyDescent="0.15">
      <c r="D183">
        <v>739.54040527343795</v>
      </c>
      <c r="E183">
        <v>516.08020019531295</v>
      </c>
      <c r="F183">
        <v>304.09307861328102</v>
      </c>
      <c r="G183">
        <v>303.61999511718801</v>
      </c>
      <c r="I183" s="19"/>
      <c r="J183" s="19"/>
      <c r="K183" s="19"/>
      <c r="L183" s="19"/>
    </row>
    <row r="184" spans="4:13" x14ac:dyDescent="0.15">
      <c r="D184">
        <v>738.07708740234398</v>
      </c>
      <c r="E184">
        <v>516.09295654296898</v>
      </c>
      <c r="F184">
        <v>303.82131958007801</v>
      </c>
      <c r="G184">
        <v>303.17620849609398</v>
      </c>
      <c r="I184" s="19"/>
      <c r="J184" s="19"/>
      <c r="K184" s="19"/>
      <c r="L184" s="19"/>
    </row>
    <row r="185" spans="4:13" x14ac:dyDescent="0.15">
      <c r="D185">
        <v>735.67419433593795</v>
      </c>
      <c r="E185">
        <v>514.42199707031295</v>
      </c>
      <c r="F185">
        <v>303.11984252929699</v>
      </c>
      <c r="G185">
        <v>302.93841552734398</v>
      </c>
      <c r="I185" s="19"/>
      <c r="J185" s="19"/>
      <c r="K185" s="19"/>
      <c r="L185" s="19"/>
    </row>
    <row r="186" spans="4:13" x14ac:dyDescent="0.15">
      <c r="D186">
        <v>736.236572265625</v>
      </c>
      <c r="E186">
        <v>514.70037841796898</v>
      </c>
      <c r="F186">
        <v>303.43191528320301</v>
      </c>
      <c r="G186">
        <v>302.82574462890602</v>
      </c>
      <c r="I186" s="19"/>
      <c r="J186" s="19"/>
      <c r="K186" s="19"/>
      <c r="L186" s="19"/>
    </row>
    <row r="187" spans="4:13" x14ac:dyDescent="0.15">
      <c r="D187">
        <v>735.09796142578102</v>
      </c>
      <c r="E187">
        <v>514.66015625</v>
      </c>
      <c r="F187">
        <v>303.33334350585898</v>
      </c>
      <c r="G187">
        <v>302.91134643554699</v>
      </c>
      <c r="I187" s="19"/>
      <c r="J187" s="19"/>
      <c r="K187" s="19"/>
      <c r="L187" s="19"/>
    </row>
    <row r="188" spans="4:13" x14ac:dyDescent="0.15">
      <c r="D188">
        <v>733.54699707031295</v>
      </c>
      <c r="E188">
        <v>513.95056152343795</v>
      </c>
      <c r="F188">
        <v>303.475830078125</v>
      </c>
      <c r="G188">
        <v>303.15188598632801</v>
      </c>
      <c r="I188" s="19"/>
      <c r="J188" s="19"/>
      <c r="K188" s="19"/>
      <c r="L188" s="19"/>
    </row>
    <row r="189" spans="4:13" x14ac:dyDescent="0.15">
      <c r="D189">
        <v>730.840087890625</v>
      </c>
      <c r="E189">
        <v>512.508544921875</v>
      </c>
      <c r="F189">
        <v>303.13641357421898</v>
      </c>
      <c r="G189">
        <v>302.59072875976602</v>
      </c>
      <c r="I189" s="19"/>
      <c r="J189" s="19"/>
      <c r="K189" s="19"/>
      <c r="L189" s="19"/>
    </row>
    <row r="190" spans="4:13" x14ac:dyDescent="0.15">
      <c r="D190">
        <v>728.96112060546898</v>
      </c>
      <c r="E190">
        <v>512.07318115234398</v>
      </c>
      <c r="F190">
        <v>303.56695556640602</v>
      </c>
      <c r="G190">
        <v>303.193603515625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G30" sqref="G30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41</v>
      </c>
      <c r="E1" t="s">
        <v>19</v>
      </c>
      <c r="F1" t="s">
        <v>42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551.58599853515602</v>
      </c>
      <c r="E2">
        <v>400.36587524414102</v>
      </c>
      <c r="F2">
        <v>308.24447631835898</v>
      </c>
      <c r="G2">
        <v>307.4228515625</v>
      </c>
      <c r="I2" s="19">
        <f t="shared" ref="I2:J65" si="0">D2-F2</f>
        <v>243.34152221679705</v>
      </c>
      <c r="J2" s="19">
        <f t="shared" si="0"/>
        <v>92.943023681641023</v>
      </c>
      <c r="K2" s="19">
        <f t="shared" ref="K2:K65" si="1">I2-0.7*J2</f>
        <v>178.28140563964831</v>
      </c>
      <c r="L2" s="20">
        <f t="shared" ref="L2:L65" si="2">K2/J2</f>
        <v>1.918179531691566</v>
      </c>
      <c r="M2" s="20"/>
      <c r="N2" s="18">
        <f>LINEST(V64:V104,U64:U104)</f>
        <v>-5.3707411855633122E-3</v>
      </c>
      <c r="O2" s="21">
        <f>AVERAGE(M38:M45)</f>
        <v>1.9128536098846729</v>
      </c>
    </row>
    <row r="3" spans="1:16" x14ac:dyDescent="0.15">
      <c r="A3" s="18">
        <v>1</v>
      </c>
      <c r="B3" s="18">
        <v>1</v>
      </c>
      <c r="C3" s="18" t="s">
        <v>7</v>
      </c>
      <c r="D3">
        <v>549.65032958984398</v>
      </c>
      <c r="E3">
        <v>399.91537475585898</v>
      </c>
      <c r="F3">
        <v>308.17343139648398</v>
      </c>
      <c r="G3">
        <v>307.54931640625</v>
      </c>
      <c r="I3" s="19">
        <f t="shared" si="0"/>
        <v>241.47689819336</v>
      </c>
      <c r="J3" s="19">
        <f t="shared" si="0"/>
        <v>92.366058349608977</v>
      </c>
      <c r="K3" s="19">
        <f t="shared" si="1"/>
        <v>176.82065734863372</v>
      </c>
      <c r="L3" s="20">
        <f t="shared" si="2"/>
        <v>1.914346682190994</v>
      </c>
      <c r="M3" s="20"/>
    </row>
    <row r="4" spans="1:16" ht="15" x14ac:dyDescent="0.15">
      <c r="A4" s="18">
        <v>1.5</v>
      </c>
      <c r="B4" s="18">
        <v>2</v>
      </c>
      <c r="D4">
        <v>544.685791015625</v>
      </c>
      <c r="E4">
        <v>398.24227905273398</v>
      </c>
      <c r="F4">
        <v>309.03335571289102</v>
      </c>
      <c r="G4">
        <v>308.31118774414102</v>
      </c>
      <c r="I4" s="19">
        <f t="shared" si="0"/>
        <v>235.65243530273398</v>
      </c>
      <c r="J4" s="19">
        <f t="shared" si="0"/>
        <v>89.931091308592954</v>
      </c>
      <c r="K4" s="19">
        <f t="shared" si="1"/>
        <v>172.70067138671891</v>
      </c>
      <c r="L4" s="20">
        <f t="shared" si="2"/>
        <v>1.9203666815751994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541.17712402343795</v>
      </c>
      <c r="E5">
        <v>396.23904418945301</v>
      </c>
      <c r="F5">
        <v>309.13168334960898</v>
      </c>
      <c r="G5">
        <v>308.66677856445301</v>
      </c>
      <c r="I5" s="19">
        <f t="shared" si="0"/>
        <v>232.04544067382898</v>
      </c>
      <c r="J5" s="19">
        <f t="shared" si="0"/>
        <v>87.572265625</v>
      </c>
      <c r="K5" s="19">
        <f t="shared" si="1"/>
        <v>170.74485473632899</v>
      </c>
      <c r="L5" s="20">
        <f t="shared" si="2"/>
        <v>1.949759475990821</v>
      </c>
      <c r="M5" s="20"/>
      <c r="N5" s="18">
        <f>RSQ(V64:V104,U64:U104)</f>
        <v>0.99352739841320992</v>
      </c>
    </row>
    <row r="6" spans="1:16" x14ac:dyDescent="0.15">
      <c r="A6" s="18">
        <v>2.5</v>
      </c>
      <c r="B6" s="18">
        <v>4</v>
      </c>
      <c r="C6" s="18" t="s">
        <v>5</v>
      </c>
      <c r="D6">
        <v>542.49267578125</v>
      </c>
      <c r="E6">
        <v>397.14279174804699</v>
      </c>
      <c r="F6">
        <v>309.28768920898398</v>
      </c>
      <c r="G6">
        <v>308.77523803710898</v>
      </c>
      <c r="I6" s="19">
        <f t="shared" si="0"/>
        <v>233.20498657226602</v>
      </c>
      <c r="J6" s="19">
        <f t="shared" si="0"/>
        <v>88.367553710938012</v>
      </c>
      <c r="K6" s="19">
        <f t="shared" si="1"/>
        <v>171.34769897460941</v>
      </c>
      <c r="L6" s="20">
        <f t="shared" si="2"/>
        <v>1.9390340886329214</v>
      </c>
      <c r="M6" s="20">
        <f t="shared" ref="M6:M22" si="3">L6+ABS($N$2)*A6</f>
        <v>1.9524609415968297</v>
      </c>
      <c r="P6" s="18">
        <f t="shared" ref="P6:P69" si="4">(M6-$O$2)/$O$2*100</f>
        <v>2.0705887532368328</v>
      </c>
    </row>
    <row r="7" spans="1:16" x14ac:dyDescent="0.15">
      <c r="A7" s="18">
        <v>3</v>
      </c>
      <c r="B7" s="18">
        <v>5</v>
      </c>
      <c r="C7" s="18" t="s">
        <v>8</v>
      </c>
      <c r="D7">
        <v>542.53918457031295</v>
      </c>
      <c r="E7">
        <v>397.46350097656301</v>
      </c>
      <c r="F7">
        <v>309.188232421875</v>
      </c>
      <c r="G7">
        <v>308.55047607421898</v>
      </c>
      <c r="I7" s="19">
        <f t="shared" si="0"/>
        <v>233.35095214843795</v>
      </c>
      <c r="J7" s="19">
        <f t="shared" si="0"/>
        <v>88.913024902344034</v>
      </c>
      <c r="K7" s="19">
        <f t="shared" si="1"/>
        <v>171.11183471679715</v>
      </c>
      <c r="L7" s="20">
        <f t="shared" si="2"/>
        <v>1.9244855847018436</v>
      </c>
      <c r="M7" s="20">
        <f t="shared" si="3"/>
        <v>1.9405978082585336</v>
      </c>
      <c r="P7" s="18">
        <f t="shared" si="4"/>
        <v>1.4504088671758513</v>
      </c>
    </row>
    <row r="8" spans="1:16" x14ac:dyDescent="0.15">
      <c r="A8" s="18">
        <v>3.5</v>
      </c>
      <c r="B8" s="18">
        <v>6</v>
      </c>
      <c r="D8">
        <v>541.108154296875</v>
      </c>
      <c r="E8">
        <v>396.763916015625</v>
      </c>
      <c r="F8">
        <v>309.21405029296898</v>
      </c>
      <c r="G8">
        <v>308.84222412109398</v>
      </c>
      <c r="I8" s="19">
        <f t="shared" si="0"/>
        <v>231.89410400390602</v>
      </c>
      <c r="J8" s="19">
        <f t="shared" si="0"/>
        <v>87.921691894531023</v>
      </c>
      <c r="K8" s="19">
        <f t="shared" si="1"/>
        <v>170.3489196777343</v>
      </c>
      <c r="L8" s="20">
        <f t="shared" si="2"/>
        <v>1.9375072977676682</v>
      </c>
      <c r="M8" s="20">
        <f t="shared" si="3"/>
        <v>1.9563048919171397</v>
      </c>
      <c r="P8" s="18">
        <f t="shared" si="4"/>
        <v>2.2715424645112567</v>
      </c>
    </row>
    <row r="9" spans="1:16" x14ac:dyDescent="0.15">
      <c r="A9" s="18">
        <v>4</v>
      </c>
      <c r="B9" s="18">
        <v>7</v>
      </c>
      <c r="D9">
        <v>538.62463378906295</v>
      </c>
      <c r="E9">
        <v>395.76229858398398</v>
      </c>
      <c r="F9">
        <v>308.561767578125</v>
      </c>
      <c r="G9">
        <v>308.08352661132801</v>
      </c>
      <c r="I9" s="19">
        <f t="shared" si="0"/>
        <v>230.06286621093795</v>
      </c>
      <c r="J9" s="19">
        <f t="shared" si="0"/>
        <v>87.678771972655966</v>
      </c>
      <c r="K9" s="19">
        <f t="shared" si="1"/>
        <v>168.68772583007879</v>
      </c>
      <c r="L9" s="20">
        <f t="shared" si="2"/>
        <v>1.9239289286885402</v>
      </c>
      <c r="M9" s="20">
        <f t="shared" si="3"/>
        <v>1.9454118934307933</v>
      </c>
      <c r="P9" s="18">
        <f t="shared" si="4"/>
        <v>1.7020792065778314</v>
      </c>
    </row>
    <row r="10" spans="1:16" x14ac:dyDescent="0.15">
      <c r="A10" s="18">
        <v>4.5</v>
      </c>
      <c r="B10" s="18">
        <v>8</v>
      </c>
      <c r="D10">
        <v>540.58734130859398</v>
      </c>
      <c r="E10">
        <v>396.98971557617199</v>
      </c>
      <c r="F10">
        <v>308.90515136718801</v>
      </c>
      <c r="G10">
        <v>308.31961059570301</v>
      </c>
      <c r="I10" s="19">
        <f t="shared" si="0"/>
        <v>231.68218994140597</v>
      </c>
      <c r="J10" s="19">
        <f t="shared" si="0"/>
        <v>88.670104980468977</v>
      </c>
      <c r="K10" s="19">
        <f t="shared" si="1"/>
        <v>169.61311645507769</v>
      </c>
      <c r="L10" s="20">
        <f t="shared" si="2"/>
        <v>1.9128557081604642</v>
      </c>
      <c r="M10" s="20">
        <f t="shared" si="3"/>
        <v>1.9370240434954991</v>
      </c>
      <c r="P10" s="18">
        <f t="shared" si="4"/>
        <v>1.2635798937213709</v>
      </c>
    </row>
    <row r="11" spans="1:16" x14ac:dyDescent="0.15">
      <c r="A11" s="18">
        <v>5</v>
      </c>
      <c r="B11" s="18">
        <v>9</v>
      </c>
      <c r="D11">
        <v>537.07244873046898</v>
      </c>
      <c r="E11">
        <v>396.26473999023398</v>
      </c>
      <c r="F11">
        <v>309.00726318359398</v>
      </c>
      <c r="G11">
        <v>308.20040893554699</v>
      </c>
      <c r="I11" s="19">
        <f t="shared" si="0"/>
        <v>228.065185546875</v>
      </c>
      <c r="J11" s="19">
        <f t="shared" si="0"/>
        <v>88.064331054686988</v>
      </c>
      <c r="K11" s="19">
        <f t="shared" si="1"/>
        <v>166.42015380859411</v>
      </c>
      <c r="L11" s="20">
        <f t="shared" si="2"/>
        <v>1.8897566337641174</v>
      </c>
      <c r="M11" s="20">
        <f t="shared" si="3"/>
        <v>1.9166103396919341</v>
      </c>
      <c r="P11" s="18">
        <f t="shared" si="4"/>
        <v>0.19639400463518256</v>
      </c>
    </row>
    <row r="12" spans="1:16" x14ac:dyDescent="0.15">
      <c r="A12" s="18">
        <v>5.5</v>
      </c>
      <c r="B12" s="18">
        <v>10</v>
      </c>
      <c r="D12">
        <v>543.80017089843795</v>
      </c>
      <c r="E12">
        <v>398.10897827148398</v>
      </c>
      <c r="F12">
        <v>308.66152954101602</v>
      </c>
      <c r="G12">
        <v>308.37326049804699</v>
      </c>
      <c r="I12" s="19">
        <f t="shared" si="0"/>
        <v>235.13864135742193</v>
      </c>
      <c r="J12" s="19">
        <f t="shared" si="0"/>
        <v>89.735717773436988</v>
      </c>
      <c r="K12" s="19">
        <f t="shared" si="1"/>
        <v>172.32363891601605</v>
      </c>
      <c r="L12" s="20">
        <f t="shared" si="2"/>
        <v>1.920346136318823</v>
      </c>
      <c r="M12" s="20">
        <f t="shared" si="3"/>
        <v>1.9498852128394213</v>
      </c>
      <c r="P12" s="18">
        <f t="shared" si="4"/>
        <v>1.9359350220731759</v>
      </c>
    </row>
    <row r="13" spans="1:16" x14ac:dyDescent="0.15">
      <c r="A13" s="18">
        <v>6</v>
      </c>
      <c r="B13" s="18">
        <v>11</v>
      </c>
      <c r="D13">
        <v>544.0830078125</v>
      </c>
      <c r="E13">
        <v>398.40020751953102</v>
      </c>
      <c r="F13">
        <v>308.87121582031301</v>
      </c>
      <c r="G13">
        <v>308.23782348632801</v>
      </c>
      <c r="I13" s="19">
        <f t="shared" si="0"/>
        <v>235.21179199218699</v>
      </c>
      <c r="J13" s="19">
        <f t="shared" si="0"/>
        <v>90.162384033203011</v>
      </c>
      <c r="K13" s="19">
        <f t="shared" si="1"/>
        <v>172.09812316894488</v>
      </c>
      <c r="L13" s="20">
        <f t="shared" si="2"/>
        <v>1.9087574603791353</v>
      </c>
      <c r="M13" s="20">
        <f t="shared" si="3"/>
        <v>1.9409819074925152</v>
      </c>
      <c r="P13" s="18">
        <f t="shared" si="4"/>
        <v>1.4704887745977682</v>
      </c>
    </row>
    <row r="14" spans="1:16" x14ac:dyDescent="0.15">
      <c r="A14" s="18">
        <v>6.5</v>
      </c>
      <c r="B14" s="18">
        <v>12</v>
      </c>
      <c r="D14">
        <v>547.527587890625</v>
      </c>
      <c r="E14">
        <v>399.70904541015602</v>
      </c>
      <c r="F14">
        <v>308.16937255859398</v>
      </c>
      <c r="G14">
        <v>307.47302246093801</v>
      </c>
      <c r="I14" s="19">
        <f t="shared" si="0"/>
        <v>239.35821533203102</v>
      </c>
      <c r="J14" s="19">
        <f t="shared" si="0"/>
        <v>92.236022949218011</v>
      </c>
      <c r="K14" s="19">
        <f t="shared" si="1"/>
        <v>174.79299926757841</v>
      </c>
      <c r="L14" s="20">
        <f t="shared" si="2"/>
        <v>1.8950621858860224</v>
      </c>
      <c r="M14" s="20">
        <f t="shared" si="3"/>
        <v>1.9299720035921839</v>
      </c>
      <c r="P14" s="18">
        <f t="shared" si="4"/>
        <v>0.89491394527274271</v>
      </c>
    </row>
    <row r="15" spans="1:16" x14ac:dyDescent="0.15">
      <c r="A15" s="18">
        <v>7</v>
      </c>
      <c r="B15" s="18">
        <v>13</v>
      </c>
      <c r="D15">
        <v>548.10949707031295</v>
      </c>
      <c r="E15">
        <v>400.48348999023398</v>
      </c>
      <c r="F15">
        <v>308.14297485351602</v>
      </c>
      <c r="G15">
        <v>307.64007568359398</v>
      </c>
      <c r="I15" s="19">
        <f t="shared" si="0"/>
        <v>239.96652221679693</v>
      </c>
      <c r="J15" s="19">
        <f t="shared" si="0"/>
        <v>92.84341430664</v>
      </c>
      <c r="K15" s="19">
        <f t="shared" si="1"/>
        <v>174.97613220214893</v>
      </c>
      <c r="L15" s="20">
        <f t="shared" si="2"/>
        <v>1.8846369826969509</v>
      </c>
      <c r="M15" s="20">
        <f t="shared" si="3"/>
        <v>1.9222321709958941</v>
      </c>
      <c r="P15" s="18">
        <f t="shared" si="4"/>
        <v>0.49029162831684697</v>
      </c>
    </row>
    <row r="16" spans="1:16" x14ac:dyDescent="0.15">
      <c r="A16" s="18">
        <v>7.5</v>
      </c>
      <c r="B16" s="18">
        <v>14</v>
      </c>
      <c r="D16">
        <v>550.35400390625</v>
      </c>
      <c r="E16">
        <v>401.42752075195301</v>
      </c>
      <c r="F16">
        <v>308.80133056640602</v>
      </c>
      <c r="G16">
        <v>308.351806640625</v>
      </c>
      <c r="I16" s="19">
        <f t="shared" si="0"/>
        <v>241.55267333984398</v>
      </c>
      <c r="J16" s="19">
        <f t="shared" si="0"/>
        <v>93.075714111328011</v>
      </c>
      <c r="K16" s="19">
        <f t="shared" si="1"/>
        <v>176.39967346191438</v>
      </c>
      <c r="L16" s="20">
        <f t="shared" si="2"/>
        <v>1.8952277202076844</v>
      </c>
      <c r="M16" s="20">
        <f t="shared" si="3"/>
        <v>1.9355082790994091</v>
      </c>
      <c r="P16" s="18">
        <f t="shared" si="4"/>
        <v>1.1843388902145056</v>
      </c>
    </row>
    <row r="17" spans="1:16" x14ac:dyDescent="0.15">
      <c r="A17" s="18">
        <v>8</v>
      </c>
      <c r="B17" s="18">
        <v>15</v>
      </c>
      <c r="D17">
        <v>548.86962890625</v>
      </c>
      <c r="E17">
        <v>402.44781494140602</v>
      </c>
      <c r="F17">
        <v>309.18881225585898</v>
      </c>
      <c r="G17">
        <v>308.56350708007801</v>
      </c>
      <c r="I17" s="19">
        <f t="shared" si="0"/>
        <v>239.68081665039102</v>
      </c>
      <c r="J17" s="19">
        <f t="shared" si="0"/>
        <v>93.884307861328011</v>
      </c>
      <c r="K17" s="19">
        <f t="shared" si="1"/>
        <v>173.96180114746141</v>
      </c>
      <c r="L17" s="20">
        <f t="shared" si="2"/>
        <v>1.8529379947542672</v>
      </c>
      <c r="M17" s="20">
        <f t="shared" si="3"/>
        <v>1.8959039242387736</v>
      </c>
      <c r="P17" s="18">
        <f t="shared" si="4"/>
        <v>-0.88609423942907872</v>
      </c>
    </row>
    <row r="18" spans="1:16" x14ac:dyDescent="0.15">
      <c r="A18" s="18">
        <v>8.5</v>
      </c>
      <c r="B18" s="18">
        <v>16</v>
      </c>
      <c r="D18">
        <v>547.84533691406295</v>
      </c>
      <c r="E18">
        <v>401.53543090820301</v>
      </c>
      <c r="F18">
        <v>308.94952392578102</v>
      </c>
      <c r="G18">
        <v>308.44952392578102</v>
      </c>
      <c r="I18" s="19">
        <f t="shared" si="0"/>
        <v>238.89581298828193</v>
      </c>
      <c r="J18" s="19">
        <f t="shared" si="0"/>
        <v>93.085906982421989</v>
      </c>
      <c r="K18" s="19">
        <f t="shared" si="1"/>
        <v>173.73567810058654</v>
      </c>
      <c r="L18" s="20">
        <f t="shared" si="2"/>
        <v>1.8664015180449836</v>
      </c>
      <c r="M18" s="20">
        <f t="shared" si="3"/>
        <v>1.9120528181222718</v>
      </c>
      <c r="P18" s="18">
        <f t="shared" si="4"/>
        <v>-4.1863724346861537E-2</v>
      </c>
    </row>
    <row r="19" spans="1:16" x14ac:dyDescent="0.15">
      <c r="A19" s="18">
        <v>9</v>
      </c>
      <c r="B19" s="18">
        <v>17</v>
      </c>
      <c r="D19">
        <v>548.68145751953102</v>
      </c>
      <c r="E19">
        <v>403.08059692382801</v>
      </c>
      <c r="F19">
        <v>308.70184326171898</v>
      </c>
      <c r="G19">
        <v>308.17111206054699</v>
      </c>
      <c r="I19" s="19">
        <f t="shared" si="0"/>
        <v>239.97961425781205</v>
      </c>
      <c r="J19" s="19">
        <f t="shared" si="0"/>
        <v>94.909484863281023</v>
      </c>
      <c r="K19" s="19">
        <f t="shared" si="1"/>
        <v>173.54297485351532</v>
      </c>
      <c r="L19" s="20">
        <f t="shared" si="2"/>
        <v>1.8285103443929485</v>
      </c>
      <c r="M19" s="20">
        <f t="shared" si="3"/>
        <v>1.8768470150630183</v>
      </c>
      <c r="P19" s="18">
        <f t="shared" si="4"/>
        <v>-1.8823497331730179</v>
      </c>
    </row>
    <row r="20" spans="1:16" x14ac:dyDescent="0.15">
      <c r="A20" s="18">
        <v>9.5</v>
      </c>
      <c r="B20" s="18">
        <v>18</v>
      </c>
      <c r="D20">
        <v>543.17254638671898</v>
      </c>
      <c r="E20">
        <v>401.07220458984398</v>
      </c>
      <c r="F20">
        <v>308.24331665039102</v>
      </c>
      <c r="G20">
        <v>307.41763305664102</v>
      </c>
      <c r="I20" s="19">
        <f t="shared" si="0"/>
        <v>234.92922973632795</v>
      </c>
      <c r="J20" s="19">
        <f t="shared" si="0"/>
        <v>93.654571533202954</v>
      </c>
      <c r="K20" s="19">
        <f t="shared" si="1"/>
        <v>169.37102966308589</v>
      </c>
      <c r="L20" s="20">
        <f t="shared" si="2"/>
        <v>1.8084651596856594</v>
      </c>
      <c r="M20" s="20">
        <f t="shared" si="3"/>
        <v>1.8594872009485108</v>
      </c>
      <c r="P20" s="18">
        <f t="shared" si="4"/>
        <v>-2.7898846341607686</v>
      </c>
    </row>
    <row r="21" spans="1:16" x14ac:dyDescent="0.15">
      <c r="A21" s="18">
        <v>10</v>
      </c>
      <c r="B21" s="18">
        <v>19</v>
      </c>
      <c r="D21">
        <v>541.794189453125</v>
      </c>
      <c r="E21">
        <v>401.16738891601602</v>
      </c>
      <c r="F21">
        <v>307.90283203125</v>
      </c>
      <c r="G21">
        <v>307.39993286132801</v>
      </c>
      <c r="I21" s="19">
        <f t="shared" si="0"/>
        <v>233.891357421875</v>
      </c>
      <c r="J21" s="19">
        <f t="shared" si="0"/>
        <v>93.767456054688012</v>
      </c>
      <c r="K21" s="19">
        <f t="shared" si="1"/>
        <v>168.2541381835934</v>
      </c>
      <c r="L21" s="20">
        <f t="shared" si="2"/>
        <v>1.7943766980887539</v>
      </c>
      <c r="M21" s="20">
        <f t="shared" si="3"/>
        <v>1.848084109944387</v>
      </c>
      <c r="P21" s="18">
        <f t="shared" si="4"/>
        <v>-3.3860144658006996</v>
      </c>
    </row>
    <row r="22" spans="1:16" x14ac:dyDescent="0.15">
      <c r="A22" s="18">
        <v>10.5</v>
      </c>
      <c r="B22" s="18">
        <v>20</v>
      </c>
      <c r="D22">
        <v>545.71820068359398</v>
      </c>
      <c r="E22">
        <v>401.95404052734398</v>
      </c>
      <c r="F22">
        <v>307.74447631835898</v>
      </c>
      <c r="G22">
        <v>307.35586547851602</v>
      </c>
      <c r="I22" s="19">
        <f t="shared" si="0"/>
        <v>237.973724365235</v>
      </c>
      <c r="J22" s="19">
        <f t="shared" si="0"/>
        <v>94.598175048827954</v>
      </c>
      <c r="K22" s="19">
        <f t="shared" si="1"/>
        <v>171.75500183105544</v>
      </c>
      <c r="L22" s="20">
        <f t="shared" si="2"/>
        <v>1.8156270112230186</v>
      </c>
      <c r="M22" s="20">
        <f t="shared" si="3"/>
        <v>1.8720197936714333</v>
      </c>
      <c r="P22" s="18">
        <f t="shared" si="4"/>
        <v>-2.1347068067431181</v>
      </c>
    </row>
    <row r="23" spans="1:16" x14ac:dyDescent="0.15">
      <c r="A23" s="18">
        <v>11</v>
      </c>
      <c r="B23" s="18">
        <v>21</v>
      </c>
      <c r="D23">
        <v>546.20013427734398</v>
      </c>
      <c r="E23">
        <v>403.15359497070301</v>
      </c>
      <c r="F23">
        <v>308.071044921875</v>
      </c>
      <c r="G23">
        <v>307.60006713867199</v>
      </c>
      <c r="I23" s="19">
        <f t="shared" si="0"/>
        <v>238.12908935546898</v>
      </c>
      <c r="J23" s="19">
        <f t="shared" si="0"/>
        <v>95.553527832031023</v>
      </c>
      <c r="K23" s="19">
        <f t="shared" si="1"/>
        <v>171.24161987304728</v>
      </c>
      <c r="L23" s="20">
        <f t="shared" si="2"/>
        <v>1.792101492830958</v>
      </c>
      <c r="M23" s="20">
        <f>L23+ABS($N$2)*A23</f>
        <v>1.8511796458721543</v>
      </c>
      <c r="P23" s="18">
        <f t="shared" si="4"/>
        <v>-3.2241862991406292</v>
      </c>
    </row>
    <row r="24" spans="1:16" x14ac:dyDescent="0.15">
      <c r="A24" s="18">
        <v>11.5</v>
      </c>
      <c r="B24" s="18">
        <v>22</v>
      </c>
      <c r="D24">
        <v>550.98785400390602</v>
      </c>
      <c r="E24">
        <v>405.16387939453102</v>
      </c>
      <c r="F24">
        <v>308.48287963867199</v>
      </c>
      <c r="G24">
        <v>307.77639770507801</v>
      </c>
      <c r="I24" s="19">
        <f t="shared" si="0"/>
        <v>242.50497436523403</v>
      </c>
      <c r="J24" s="19">
        <f t="shared" si="0"/>
        <v>97.387481689453011</v>
      </c>
      <c r="K24" s="19">
        <f t="shared" si="1"/>
        <v>174.33373718261691</v>
      </c>
      <c r="L24" s="20">
        <f t="shared" si="2"/>
        <v>1.7901041710733252</v>
      </c>
      <c r="M24" s="20">
        <f t="shared" ref="M24:M87" si="5">L24+ABS($N$2)*A24</f>
        <v>1.8518676947073034</v>
      </c>
      <c r="P24" s="18">
        <f t="shared" si="4"/>
        <v>-3.1882165400543316</v>
      </c>
    </row>
    <row r="25" spans="1:16" x14ac:dyDescent="0.15">
      <c r="A25" s="18">
        <v>12</v>
      </c>
      <c r="B25" s="18">
        <v>23</v>
      </c>
      <c r="D25">
        <v>556.47271728515602</v>
      </c>
      <c r="E25">
        <v>405.72229003906301</v>
      </c>
      <c r="F25">
        <v>308.9814453125</v>
      </c>
      <c r="G25">
        <v>308.46057128906301</v>
      </c>
      <c r="I25" s="19">
        <f t="shared" si="0"/>
        <v>247.49127197265602</v>
      </c>
      <c r="J25" s="19">
        <f t="shared" si="0"/>
        <v>97.26171875</v>
      </c>
      <c r="K25" s="19">
        <f t="shared" si="1"/>
        <v>179.40806884765601</v>
      </c>
      <c r="L25" s="20">
        <f t="shared" si="2"/>
        <v>1.8445907717177372</v>
      </c>
      <c r="M25" s="20">
        <f t="shared" si="5"/>
        <v>1.909039665944497</v>
      </c>
      <c r="P25" s="18">
        <f t="shared" si="4"/>
        <v>-0.19938504025960527</v>
      </c>
    </row>
    <row r="26" spans="1:16" x14ac:dyDescent="0.15">
      <c r="A26" s="18">
        <v>12.5</v>
      </c>
      <c r="B26" s="18">
        <v>24</v>
      </c>
      <c r="D26">
        <v>554.81341552734398</v>
      </c>
      <c r="E26">
        <v>404.24417114257801</v>
      </c>
      <c r="F26">
        <v>308.52435302734398</v>
      </c>
      <c r="G26">
        <v>307.91616821289102</v>
      </c>
      <c r="I26" s="19">
        <f t="shared" si="0"/>
        <v>246.2890625</v>
      </c>
      <c r="J26" s="19">
        <f t="shared" si="0"/>
        <v>96.328002929686988</v>
      </c>
      <c r="K26" s="19">
        <f t="shared" si="1"/>
        <v>178.85946044921911</v>
      </c>
      <c r="L26" s="20">
        <f t="shared" si="2"/>
        <v>1.8567753406013678</v>
      </c>
      <c r="M26" s="20">
        <f t="shared" si="5"/>
        <v>1.9239096054209093</v>
      </c>
      <c r="P26" s="18">
        <f t="shared" si="4"/>
        <v>0.5779844039870331</v>
      </c>
    </row>
    <row r="27" spans="1:16" x14ac:dyDescent="0.15">
      <c r="A27" s="18">
        <v>13</v>
      </c>
      <c r="B27" s="18">
        <v>25</v>
      </c>
      <c r="D27">
        <v>548.49920654296898</v>
      </c>
      <c r="E27">
        <v>402.40292358398398</v>
      </c>
      <c r="F27">
        <v>308.03363037109398</v>
      </c>
      <c r="G27">
        <v>307.515380859375</v>
      </c>
      <c r="I27" s="19">
        <f t="shared" si="0"/>
        <v>240.465576171875</v>
      </c>
      <c r="J27" s="19">
        <f t="shared" si="0"/>
        <v>94.887542724608977</v>
      </c>
      <c r="K27" s="19">
        <f t="shared" si="1"/>
        <v>174.04429626464872</v>
      </c>
      <c r="L27" s="20">
        <f t="shared" si="2"/>
        <v>1.834216497415003</v>
      </c>
      <c r="M27" s="20">
        <f t="shared" si="5"/>
        <v>1.9040361328273261</v>
      </c>
      <c r="P27" s="18">
        <f t="shared" si="4"/>
        <v>-0.46095932337856338</v>
      </c>
    </row>
    <row r="28" spans="1:16" x14ac:dyDescent="0.15">
      <c r="A28" s="18">
        <v>13.5</v>
      </c>
      <c r="B28" s="18">
        <v>26</v>
      </c>
      <c r="D28">
        <v>551.643310546875</v>
      </c>
      <c r="E28">
        <v>404.05841064453102</v>
      </c>
      <c r="F28">
        <v>308.571044921875</v>
      </c>
      <c r="G28">
        <v>308.06292724609398</v>
      </c>
      <c r="I28" s="19">
        <f t="shared" si="0"/>
        <v>243.072265625</v>
      </c>
      <c r="J28" s="19">
        <f t="shared" si="0"/>
        <v>95.995483398437045</v>
      </c>
      <c r="K28" s="19">
        <f t="shared" si="1"/>
        <v>175.87542724609409</v>
      </c>
      <c r="L28" s="20">
        <f t="shared" si="2"/>
        <v>1.8321218980283567</v>
      </c>
      <c r="M28" s="20">
        <f t="shared" si="5"/>
        <v>1.9046269040334614</v>
      </c>
      <c r="P28" s="18">
        <f t="shared" si="4"/>
        <v>-0.43007503599334707</v>
      </c>
    </row>
    <row r="29" spans="1:16" x14ac:dyDescent="0.15">
      <c r="A29" s="18">
        <v>14</v>
      </c>
      <c r="B29" s="18">
        <v>27</v>
      </c>
      <c r="D29">
        <v>550.15197753906295</v>
      </c>
      <c r="E29">
        <v>403.0654296875</v>
      </c>
      <c r="F29">
        <v>308.98751831054699</v>
      </c>
      <c r="G29">
        <v>308.34832763671898</v>
      </c>
      <c r="I29" s="19">
        <f t="shared" si="0"/>
        <v>241.16445922851597</v>
      </c>
      <c r="J29" s="19">
        <f t="shared" si="0"/>
        <v>94.717102050781023</v>
      </c>
      <c r="K29" s="19">
        <f t="shared" si="1"/>
        <v>174.86248779296926</v>
      </c>
      <c r="L29" s="20">
        <f t="shared" si="2"/>
        <v>1.8461553827863062</v>
      </c>
      <c r="M29" s="20">
        <f t="shared" si="5"/>
        <v>1.9213457593841925</v>
      </c>
      <c r="P29" s="18">
        <f t="shared" si="4"/>
        <v>0.44395187669544633</v>
      </c>
    </row>
    <row r="30" spans="1:16" x14ac:dyDescent="0.15">
      <c r="A30" s="18">
        <v>14.5</v>
      </c>
      <c r="B30" s="18">
        <v>28</v>
      </c>
      <c r="D30">
        <v>553.52648925781295</v>
      </c>
      <c r="E30">
        <v>404.24337768554699</v>
      </c>
      <c r="F30">
        <v>308.03131103515602</v>
      </c>
      <c r="G30">
        <v>307.38342285156301</v>
      </c>
      <c r="I30" s="19">
        <f t="shared" si="0"/>
        <v>245.49517822265693</v>
      </c>
      <c r="J30" s="19">
        <f t="shared" si="0"/>
        <v>96.859954833983977</v>
      </c>
      <c r="K30" s="19">
        <f t="shared" si="1"/>
        <v>177.69320983886814</v>
      </c>
      <c r="L30" s="20">
        <f t="shared" si="2"/>
        <v>1.8345374013794529</v>
      </c>
      <c r="M30" s="20">
        <f t="shared" si="5"/>
        <v>1.912413148570121</v>
      </c>
      <c r="P30" s="18">
        <f t="shared" si="4"/>
        <v>-2.3026399525598998E-2</v>
      </c>
    </row>
    <row r="31" spans="1:16" x14ac:dyDescent="0.15">
      <c r="A31" s="18">
        <v>15</v>
      </c>
      <c r="B31" s="18">
        <v>29</v>
      </c>
      <c r="D31">
        <v>552.67388916015602</v>
      </c>
      <c r="E31">
        <v>403.63088989257801</v>
      </c>
      <c r="F31">
        <v>307.77899169921898</v>
      </c>
      <c r="G31">
        <v>307.418212890625</v>
      </c>
      <c r="I31" s="19">
        <f t="shared" si="0"/>
        <v>244.89489746093705</v>
      </c>
      <c r="J31" s="19">
        <f t="shared" si="0"/>
        <v>96.212677001953011</v>
      </c>
      <c r="K31" s="19">
        <f t="shared" si="1"/>
        <v>177.54602355956996</v>
      </c>
      <c r="L31" s="20">
        <f t="shared" si="2"/>
        <v>1.8453495848157928</v>
      </c>
      <c r="M31" s="20">
        <f t="shared" si="5"/>
        <v>1.9259107025992426</v>
      </c>
      <c r="P31" s="18">
        <f t="shared" si="4"/>
        <v>0.68259759383034513</v>
      </c>
    </row>
    <row r="32" spans="1:16" x14ac:dyDescent="0.15">
      <c r="A32" s="18">
        <v>15.5</v>
      </c>
      <c r="B32" s="18">
        <v>30</v>
      </c>
      <c r="D32">
        <v>550.57653808593795</v>
      </c>
      <c r="E32">
        <v>403.52029418945301</v>
      </c>
      <c r="F32">
        <v>308.68359375</v>
      </c>
      <c r="G32">
        <v>308.36947631835898</v>
      </c>
      <c r="I32" s="19">
        <f t="shared" si="0"/>
        <v>241.89294433593795</v>
      </c>
      <c r="J32" s="19">
        <f t="shared" si="0"/>
        <v>95.150817871094034</v>
      </c>
      <c r="K32" s="19">
        <f t="shared" si="1"/>
        <v>175.28737182617215</v>
      </c>
      <c r="L32" s="20">
        <f t="shared" si="2"/>
        <v>1.8422056241665041</v>
      </c>
      <c r="M32" s="20">
        <f t="shared" si="5"/>
        <v>1.9254521125427355</v>
      </c>
      <c r="P32" s="18">
        <f t="shared" si="4"/>
        <v>0.65862346145882988</v>
      </c>
    </row>
    <row r="33" spans="1:16" x14ac:dyDescent="0.15">
      <c r="A33" s="18">
        <v>16</v>
      </c>
      <c r="B33" s="18">
        <v>31</v>
      </c>
      <c r="D33">
        <v>545.294189453125</v>
      </c>
      <c r="E33">
        <v>401.32989501953102</v>
      </c>
      <c r="F33">
        <v>308.90573120117199</v>
      </c>
      <c r="G33">
        <v>308.33120727539102</v>
      </c>
      <c r="I33" s="19">
        <f t="shared" si="0"/>
        <v>236.38845825195301</v>
      </c>
      <c r="J33" s="19">
        <f t="shared" si="0"/>
        <v>92.99868774414</v>
      </c>
      <c r="K33" s="19">
        <f t="shared" si="1"/>
        <v>171.28937683105499</v>
      </c>
      <c r="L33" s="20">
        <f t="shared" si="2"/>
        <v>1.8418472452246857</v>
      </c>
      <c r="M33" s="20">
        <f t="shared" si="5"/>
        <v>1.9277791041936987</v>
      </c>
      <c r="P33" s="18">
        <f t="shared" si="4"/>
        <v>0.7802737351095913</v>
      </c>
    </row>
    <row r="34" spans="1:16" x14ac:dyDescent="0.15">
      <c r="A34" s="18">
        <v>16.5</v>
      </c>
      <c r="B34" s="18">
        <v>32</v>
      </c>
      <c r="D34">
        <v>541.914794921875</v>
      </c>
      <c r="E34">
        <v>400.81018066406301</v>
      </c>
      <c r="F34">
        <v>308.39123535156301</v>
      </c>
      <c r="G34">
        <v>308.05886840820301</v>
      </c>
      <c r="I34" s="19">
        <f t="shared" si="0"/>
        <v>233.52355957031199</v>
      </c>
      <c r="J34" s="19">
        <f t="shared" si="0"/>
        <v>92.75131225586</v>
      </c>
      <c r="K34" s="19">
        <f t="shared" si="1"/>
        <v>168.59764099120997</v>
      </c>
      <c r="L34" s="20">
        <f t="shared" si="2"/>
        <v>1.8177386054239681</v>
      </c>
      <c r="M34" s="20">
        <f t="shared" si="5"/>
        <v>1.9063558349857628</v>
      </c>
      <c r="P34" s="18">
        <f t="shared" si="4"/>
        <v>-0.3396901292044967</v>
      </c>
    </row>
    <row r="35" spans="1:16" x14ac:dyDescent="0.15">
      <c r="A35" s="18">
        <v>17</v>
      </c>
      <c r="B35" s="18">
        <v>33</v>
      </c>
      <c r="D35">
        <v>543.07086181640602</v>
      </c>
      <c r="E35">
        <v>399.99322509765602</v>
      </c>
      <c r="F35">
        <v>308.013916015625</v>
      </c>
      <c r="G35">
        <v>307.67922973632801</v>
      </c>
      <c r="I35" s="19">
        <f t="shared" si="0"/>
        <v>235.05694580078102</v>
      </c>
      <c r="J35" s="19">
        <f t="shared" si="0"/>
        <v>92.313995361328011</v>
      </c>
      <c r="K35" s="19">
        <f t="shared" si="1"/>
        <v>170.43714904785142</v>
      </c>
      <c r="L35" s="20">
        <f t="shared" si="2"/>
        <v>1.8462763785787848</v>
      </c>
      <c r="M35" s="20">
        <f t="shared" si="5"/>
        <v>1.937578978733361</v>
      </c>
      <c r="P35" s="18">
        <f t="shared" si="4"/>
        <v>1.2925907513737476</v>
      </c>
    </row>
    <row r="36" spans="1:16" x14ac:dyDescent="0.15">
      <c r="A36" s="18">
        <v>17.5</v>
      </c>
      <c r="B36" s="18">
        <v>34</v>
      </c>
      <c r="D36">
        <v>542.577880859375</v>
      </c>
      <c r="E36">
        <v>400.85101318359398</v>
      </c>
      <c r="F36">
        <v>307.31872558593801</v>
      </c>
      <c r="G36">
        <v>306.64096069335898</v>
      </c>
      <c r="I36" s="19">
        <f t="shared" si="0"/>
        <v>235.25915527343699</v>
      </c>
      <c r="J36" s="19">
        <f t="shared" si="0"/>
        <v>94.210052490235</v>
      </c>
      <c r="K36" s="19">
        <f t="shared" si="1"/>
        <v>169.31211853027247</v>
      </c>
      <c r="L36" s="20">
        <f t="shared" si="2"/>
        <v>1.7971767773701421</v>
      </c>
      <c r="M36" s="20">
        <f t="shared" si="5"/>
        <v>1.8911647481175</v>
      </c>
      <c r="P36" s="18">
        <f t="shared" si="4"/>
        <v>-1.1338484897691947</v>
      </c>
    </row>
    <row r="37" spans="1:16" x14ac:dyDescent="0.15">
      <c r="A37" s="18">
        <v>18</v>
      </c>
      <c r="B37" s="18">
        <v>35</v>
      </c>
      <c r="D37">
        <v>548.47216796875</v>
      </c>
      <c r="E37">
        <v>403.78988647460898</v>
      </c>
      <c r="F37">
        <v>308.51828002929699</v>
      </c>
      <c r="G37">
        <v>307.89935302734398</v>
      </c>
      <c r="I37" s="19">
        <f t="shared" si="0"/>
        <v>239.95388793945301</v>
      </c>
      <c r="J37" s="19">
        <f t="shared" si="0"/>
        <v>95.890533447265</v>
      </c>
      <c r="K37" s="19">
        <f t="shared" si="1"/>
        <v>172.83051452636749</v>
      </c>
      <c r="L37" s="20">
        <f t="shared" si="2"/>
        <v>1.8023730634621575</v>
      </c>
      <c r="M37" s="20">
        <f t="shared" si="5"/>
        <v>1.8990464048022972</v>
      </c>
      <c r="P37" s="18">
        <f t="shared" si="4"/>
        <v>-0.72181190505258241</v>
      </c>
    </row>
    <row r="38" spans="1:16" x14ac:dyDescent="0.15">
      <c r="A38" s="18">
        <v>18.5</v>
      </c>
      <c r="B38" s="18">
        <v>36</v>
      </c>
      <c r="D38">
        <v>550.71417236328102</v>
      </c>
      <c r="E38">
        <v>404.93591308593801</v>
      </c>
      <c r="F38">
        <v>308.898193359375</v>
      </c>
      <c r="G38">
        <v>308.40515136718801</v>
      </c>
      <c r="I38" s="19">
        <f t="shared" si="0"/>
        <v>241.81597900390602</v>
      </c>
      <c r="J38" s="19">
        <f t="shared" si="0"/>
        <v>96.53076171875</v>
      </c>
      <c r="K38" s="19">
        <f t="shared" si="1"/>
        <v>174.24444580078102</v>
      </c>
      <c r="L38" s="20">
        <f t="shared" si="2"/>
        <v>1.8050665166038571</v>
      </c>
      <c r="M38" s="20">
        <f t="shared" si="5"/>
        <v>1.9044252285367784</v>
      </c>
      <c r="P38" s="18">
        <f t="shared" si="4"/>
        <v>-0.44061821063257572</v>
      </c>
    </row>
    <row r="39" spans="1:16" x14ac:dyDescent="0.15">
      <c r="A39" s="18">
        <v>19</v>
      </c>
      <c r="B39" s="18">
        <v>37</v>
      </c>
      <c r="D39">
        <v>551.69659423828102</v>
      </c>
      <c r="E39">
        <v>405.01055908203102</v>
      </c>
      <c r="F39">
        <v>308.69229125976602</v>
      </c>
      <c r="G39">
        <v>308.263916015625</v>
      </c>
      <c r="I39" s="19">
        <f t="shared" si="0"/>
        <v>243.004302978515</v>
      </c>
      <c r="J39" s="19">
        <f t="shared" si="0"/>
        <v>96.746643066406023</v>
      </c>
      <c r="K39" s="19">
        <f t="shared" si="1"/>
        <v>175.28165283203077</v>
      </c>
      <c r="L39" s="20">
        <f t="shared" si="2"/>
        <v>1.8117595326973674</v>
      </c>
      <c r="M39" s="20">
        <f t="shared" si="5"/>
        <v>1.9138036152230704</v>
      </c>
      <c r="P39" s="18">
        <f t="shared" si="4"/>
        <v>4.9664299112506811E-2</v>
      </c>
    </row>
    <row r="40" spans="1:16" x14ac:dyDescent="0.15">
      <c r="A40" s="18">
        <v>19.5</v>
      </c>
      <c r="B40" s="18">
        <v>38</v>
      </c>
      <c r="D40">
        <v>546.939697265625</v>
      </c>
      <c r="E40">
        <v>403.48080444335898</v>
      </c>
      <c r="F40">
        <v>308.92025756835898</v>
      </c>
      <c r="G40">
        <v>308.17779541015602</v>
      </c>
      <c r="I40" s="19">
        <f t="shared" si="0"/>
        <v>238.01943969726602</v>
      </c>
      <c r="J40" s="19">
        <f t="shared" si="0"/>
        <v>95.303009033202954</v>
      </c>
      <c r="K40" s="19">
        <f t="shared" si="1"/>
        <v>171.30733337402395</v>
      </c>
      <c r="L40" s="20">
        <f t="shared" si="2"/>
        <v>1.7975018324378571</v>
      </c>
      <c r="M40" s="20">
        <f t="shared" si="5"/>
        <v>1.9022312855563417</v>
      </c>
      <c r="P40" s="18">
        <f t="shared" si="4"/>
        <v>-0.55531297708514338</v>
      </c>
    </row>
    <row r="41" spans="1:16" x14ac:dyDescent="0.15">
      <c r="A41" s="18">
        <v>20</v>
      </c>
      <c r="B41" s="18">
        <v>39</v>
      </c>
      <c r="D41">
        <v>542.93615722656295</v>
      </c>
      <c r="E41">
        <v>402.13684082031301</v>
      </c>
      <c r="F41">
        <v>308.73492431640602</v>
      </c>
      <c r="G41">
        <v>308.33062744140602</v>
      </c>
      <c r="I41" s="19">
        <f t="shared" si="0"/>
        <v>234.20123291015693</v>
      </c>
      <c r="J41" s="19">
        <f t="shared" si="0"/>
        <v>93.806213378906989</v>
      </c>
      <c r="K41" s="19">
        <f t="shared" si="1"/>
        <v>168.53688354492203</v>
      </c>
      <c r="L41" s="20">
        <f t="shared" si="2"/>
        <v>1.7966494699467188</v>
      </c>
      <c r="M41" s="20">
        <f t="shared" si="5"/>
        <v>1.904064293657985</v>
      </c>
      <c r="P41" s="18">
        <f t="shared" si="4"/>
        <v>-0.45948713384385936</v>
      </c>
    </row>
    <row r="42" spans="1:16" x14ac:dyDescent="0.15">
      <c r="A42" s="18">
        <v>20.5</v>
      </c>
      <c r="B42" s="18">
        <v>40</v>
      </c>
      <c r="D42">
        <v>537.3369140625</v>
      </c>
      <c r="E42">
        <v>399.21795654296898</v>
      </c>
      <c r="F42">
        <v>307.74679565429699</v>
      </c>
      <c r="G42">
        <v>307.37615966796898</v>
      </c>
      <c r="I42" s="19">
        <f t="shared" si="0"/>
        <v>229.59011840820301</v>
      </c>
      <c r="J42" s="19">
        <f t="shared" si="0"/>
        <v>91.841796875</v>
      </c>
      <c r="K42" s="19">
        <f t="shared" si="1"/>
        <v>165.300860595703</v>
      </c>
      <c r="L42" s="20">
        <f t="shared" si="2"/>
        <v>1.7998434941411636</v>
      </c>
      <c r="M42" s="20">
        <f t="shared" si="5"/>
        <v>1.9099436884452115</v>
      </c>
      <c r="P42" s="18">
        <f t="shared" si="4"/>
        <v>-0.15212462806481516</v>
      </c>
    </row>
    <row r="43" spans="1:16" x14ac:dyDescent="0.15">
      <c r="A43" s="18">
        <v>21</v>
      </c>
      <c r="B43" s="18">
        <v>41</v>
      </c>
      <c r="D43">
        <v>543.86047363281295</v>
      </c>
      <c r="E43">
        <v>401.58895874023398</v>
      </c>
      <c r="F43">
        <v>308.38195800781301</v>
      </c>
      <c r="G43">
        <v>307.97100830078102</v>
      </c>
      <c r="I43" s="19">
        <f t="shared" si="0"/>
        <v>235.47851562499994</v>
      </c>
      <c r="J43" s="19">
        <f t="shared" si="0"/>
        <v>93.617950439452954</v>
      </c>
      <c r="K43" s="19">
        <f t="shared" si="1"/>
        <v>169.94595031738288</v>
      </c>
      <c r="L43" s="20">
        <f t="shared" si="2"/>
        <v>1.8153137247679307</v>
      </c>
      <c r="M43" s="20">
        <f t="shared" si="5"/>
        <v>1.9280992896647602</v>
      </c>
      <c r="P43" s="18">
        <f t="shared" si="4"/>
        <v>0.79701236421361366</v>
      </c>
    </row>
    <row r="44" spans="1:16" x14ac:dyDescent="0.15">
      <c r="A44" s="18">
        <v>21.5</v>
      </c>
      <c r="B44" s="18">
        <v>42</v>
      </c>
      <c r="D44">
        <v>547.067626953125</v>
      </c>
      <c r="E44">
        <v>403.39993286132801</v>
      </c>
      <c r="F44">
        <v>308.52435302734398</v>
      </c>
      <c r="G44">
        <v>308.05453491210898</v>
      </c>
      <c r="I44" s="19">
        <f t="shared" si="0"/>
        <v>238.54327392578102</v>
      </c>
      <c r="J44" s="19">
        <f t="shared" si="0"/>
        <v>95.345397949219034</v>
      </c>
      <c r="K44" s="19">
        <f t="shared" si="1"/>
        <v>171.80149536132768</v>
      </c>
      <c r="L44" s="20">
        <f t="shared" si="2"/>
        <v>1.8018855556387647</v>
      </c>
      <c r="M44" s="20">
        <f t="shared" si="5"/>
        <v>1.917356491128376</v>
      </c>
      <c r="P44" s="18">
        <f t="shared" si="4"/>
        <v>0.23540124662098991</v>
      </c>
    </row>
    <row r="45" spans="1:16" x14ac:dyDescent="0.15">
      <c r="A45" s="18">
        <v>22</v>
      </c>
      <c r="B45" s="18">
        <v>43</v>
      </c>
      <c r="D45">
        <v>552.35693359375</v>
      </c>
      <c r="E45">
        <v>405.42129516601602</v>
      </c>
      <c r="F45">
        <v>308.86773681640602</v>
      </c>
      <c r="G45">
        <v>308.21026611328102</v>
      </c>
      <c r="I45" s="19">
        <f t="shared" si="0"/>
        <v>243.48919677734398</v>
      </c>
      <c r="J45" s="19">
        <f t="shared" si="0"/>
        <v>97.211029052735</v>
      </c>
      <c r="K45" s="19">
        <f t="shared" si="1"/>
        <v>175.44147644042948</v>
      </c>
      <c r="L45" s="20">
        <f t="shared" si="2"/>
        <v>1.8047486807824662</v>
      </c>
      <c r="M45" s="20">
        <f t="shared" si="5"/>
        <v>1.9229049868648591</v>
      </c>
      <c r="P45" s="18">
        <f t="shared" si="4"/>
        <v>0.52546503967923686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551.31365966796898</v>
      </c>
      <c r="E46">
        <v>405.68930053710898</v>
      </c>
      <c r="F46">
        <v>308.84716796875</v>
      </c>
      <c r="G46">
        <v>308.61193847656301</v>
      </c>
      <c r="I46" s="19">
        <f t="shared" si="0"/>
        <v>242.46649169921898</v>
      </c>
      <c r="J46" s="19">
        <f t="shared" si="0"/>
        <v>97.077362060545966</v>
      </c>
      <c r="K46" s="19">
        <f t="shared" si="1"/>
        <v>174.51233825683681</v>
      </c>
      <c r="L46" s="20">
        <f t="shared" si="2"/>
        <v>1.7976625502863952</v>
      </c>
      <c r="M46" s="20">
        <f t="shared" si="5"/>
        <v>1.9185042269615697</v>
      </c>
      <c r="P46" s="18">
        <f t="shared" si="4"/>
        <v>0.29540248389616841</v>
      </c>
    </row>
    <row r="47" spans="1:16" x14ac:dyDescent="0.15">
      <c r="A47" s="18">
        <v>23</v>
      </c>
      <c r="B47" s="18">
        <v>45</v>
      </c>
      <c r="D47">
        <v>542.92614746093795</v>
      </c>
      <c r="E47">
        <v>403.06353759765602</v>
      </c>
      <c r="F47">
        <v>309.273193359375</v>
      </c>
      <c r="G47">
        <v>308.47332763671898</v>
      </c>
      <c r="I47" s="19">
        <f t="shared" si="0"/>
        <v>233.65295410156295</v>
      </c>
      <c r="J47" s="19">
        <f t="shared" si="0"/>
        <v>94.590209960937045</v>
      </c>
      <c r="K47" s="19">
        <f t="shared" si="1"/>
        <v>167.43980712890703</v>
      </c>
      <c r="L47" s="20">
        <f t="shared" si="2"/>
        <v>1.7701600112533287</v>
      </c>
      <c r="M47" s="20">
        <f t="shared" si="5"/>
        <v>1.8936870585212848</v>
      </c>
      <c r="P47" s="18">
        <f t="shared" si="4"/>
        <v>-1.0019873587996959</v>
      </c>
    </row>
    <row r="48" spans="1:16" x14ac:dyDescent="0.15">
      <c r="A48" s="18">
        <v>23.5</v>
      </c>
      <c r="B48" s="18">
        <v>46</v>
      </c>
      <c r="D48">
        <v>542.33209228515602</v>
      </c>
      <c r="E48">
        <v>402.50296020507801</v>
      </c>
      <c r="F48">
        <v>309.54116821289102</v>
      </c>
      <c r="G48">
        <v>309.16763305664102</v>
      </c>
      <c r="I48" s="19">
        <f t="shared" si="0"/>
        <v>232.790924072265</v>
      </c>
      <c r="J48" s="19">
        <f t="shared" si="0"/>
        <v>93.335327148436988</v>
      </c>
      <c r="K48" s="19">
        <f t="shared" si="1"/>
        <v>167.45619506835911</v>
      </c>
      <c r="L48" s="20">
        <f t="shared" si="2"/>
        <v>1.7941351917269555</v>
      </c>
      <c r="M48" s="20">
        <f t="shared" si="5"/>
        <v>1.9203476095876932</v>
      </c>
      <c r="P48" s="18">
        <f t="shared" si="4"/>
        <v>0.39177068565493395</v>
      </c>
    </row>
    <row r="49" spans="1:22" x14ac:dyDescent="0.15">
      <c r="A49" s="18">
        <v>24</v>
      </c>
      <c r="B49" s="18">
        <v>47</v>
      </c>
      <c r="D49">
        <v>543.555419921875</v>
      </c>
      <c r="E49">
        <v>402.83233642578102</v>
      </c>
      <c r="F49">
        <v>309.47882080078102</v>
      </c>
      <c r="G49">
        <v>308.74710083007801</v>
      </c>
      <c r="I49" s="19">
        <f t="shared" si="0"/>
        <v>234.07659912109398</v>
      </c>
      <c r="J49" s="19">
        <f t="shared" si="0"/>
        <v>94.085235595703011</v>
      </c>
      <c r="K49" s="19">
        <f t="shared" si="1"/>
        <v>168.21693420410188</v>
      </c>
      <c r="L49" s="20">
        <f t="shared" si="2"/>
        <v>1.7879206353582702</v>
      </c>
      <c r="M49" s="20">
        <f t="shared" si="5"/>
        <v>1.9168184238117896</v>
      </c>
      <c r="P49" s="18">
        <f t="shared" si="4"/>
        <v>0.20727220873717114</v>
      </c>
    </row>
    <row r="50" spans="1:22" x14ac:dyDescent="0.15">
      <c r="A50" s="18">
        <v>24.5</v>
      </c>
      <c r="B50" s="18">
        <v>48</v>
      </c>
      <c r="D50">
        <v>546.83776855468795</v>
      </c>
      <c r="E50">
        <v>404.27719116210898</v>
      </c>
      <c r="F50">
        <v>308.97506713867199</v>
      </c>
      <c r="G50">
        <v>308.40023803710898</v>
      </c>
      <c r="I50" s="19">
        <f t="shared" si="0"/>
        <v>237.86270141601597</v>
      </c>
      <c r="J50" s="19">
        <f t="shared" si="0"/>
        <v>95.876953125</v>
      </c>
      <c r="K50" s="19">
        <f t="shared" si="1"/>
        <v>170.74883422851599</v>
      </c>
      <c r="L50" s="20">
        <f t="shared" si="2"/>
        <v>1.7809163585528365</v>
      </c>
      <c r="M50" s="20">
        <f t="shared" si="5"/>
        <v>1.9124995175991377</v>
      </c>
      <c r="P50" s="18">
        <f t="shared" si="4"/>
        <v>-1.8511206696916423E-2</v>
      </c>
    </row>
    <row r="51" spans="1:22" x14ac:dyDescent="0.15">
      <c r="A51" s="18">
        <v>25</v>
      </c>
      <c r="B51" s="18">
        <v>49</v>
      </c>
      <c r="D51">
        <v>547.94805908203102</v>
      </c>
      <c r="E51">
        <v>403.63629150390602</v>
      </c>
      <c r="F51">
        <v>308.22186279296898</v>
      </c>
      <c r="G51">
        <v>307.87878417968801</v>
      </c>
      <c r="I51" s="19">
        <f t="shared" si="0"/>
        <v>239.72619628906205</v>
      </c>
      <c r="J51" s="19">
        <f t="shared" si="0"/>
        <v>95.757507324218011</v>
      </c>
      <c r="K51" s="19">
        <f t="shared" si="1"/>
        <v>172.69594116210942</v>
      </c>
      <c r="L51" s="20">
        <f t="shared" si="2"/>
        <v>1.8034715604844584</v>
      </c>
      <c r="M51" s="20">
        <f t="shared" si="5"/>
        <v>1.9377400901235413</v>
      </c>
      <c r="P51" s="18">
        <f t="shared" si="4"/>
        <v>1.3010133190677793</v>
      </c>
    </row>
    <row r="52" spans="1:22" x14ac:dyDescent="0.15">
      <c r="A52" s="18">
        <v>25.5</v>
      </c>
      <c r="B52" s="18">
        <v>50</v>
      </c>
      <c r="D52">
        <v>549.33880615234398</v>
      </c>
      <c r="E52">
        <v>403.95999145507801</v>
      </c>
      <c r="F52">
        <v>308.55364990234398</v>
      </c>
      <c r="G52">
        <v>307.754638671875</v>
      </c>
      <c r="I52" s="19">
        <f t="shared" si="0"/>
        <v>240.78515625</v>
      </c>
      <c r="J52" s="19">
        <f t="shared" si="0"/>
        <v>96.205352783203011</v>
      </c>
      <c r="K52" s="19">
        <f t="shared" si="1"/>
        <v>173.44140930175791</v>
      </c>
      <c r="L52" s="20">
        <f t="shared" si="2"/>
        <v>1.8028249394044107</v>
      </c>
      <c r="M52" s="20">
        <f t="shared" si="5"/>
        <v>1.9397788396362752</v>
      </c>
      <c r="P52" s="18">
        <f t="shared" si="4"/>
        <v>1.4075948944794376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549.608154296875</v>
      </c>
      <c r="E53">
        <v>405.12142944335898</v>
      </c>
      <c r="F53">
        <v>308.39675903320301</v>
      </c>
      <c r="G53">
        <v>307.553955078125</v>
      </c>
      <c r="I53" s="19">
        <f t="shared" si="0"/>
        <v>241.21139526367199</v>
      </c>
      <c r="J53" s="19">
        <f t="shared" si="0"/>
        <v>97.567474365233977</v>
      </c>
      <c r="K53" s="19">
        <f t="shared" si="1"/>
        <v>172.9141632080082</v>
      </c>
      <c r="L53" s="20">
        <f t="shared" si="2"/>
        <v>1.7722521191921143</v>
      </c>
      <c r="M53" s="20">
        <f t="shared" si="5"/>
        <v>1.9118913900167605</v>
      </c>
      <c r="P53" s="18">
        <f t="shared" si="4"/>
        <v>-5.0302849258311168E-2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546.68255615234398</v>
      </c>
      <c r="E54">
        <v>403.51406860351602</v>
      </c>
      <c r="F54">
        <v>307.32772827148398</v>
      </c>
      <c r="G54">
        <v>306.813232421875</v>
      </c>
      <c r="I54" s="19">
        <f t="shared" si="0"/>
        <v>239.35482788086</v>
      </c>
      <c r="J54" s="19">
        <f t="shared" si="0"/>
        <v>96.700836181641023</v>
      </c>
      <c r="K54" s="19">
        <f t="shared" si="1"/>
        <v>171.66424255371129</v>
      </c>
      <c r="L54" s="20">
        <f t="shared" si="2"/>
        <v>1.7752094948926855</v>
      </c>
      <c r="M54" s="20">
        <f t="shared" si="5"/>
        <v>1.9175341363101133</v>
      </c>
      <c r="P54" s="18">
        <f t="shared" si="4"/>
        <v>0.24468816647827846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546.98974609375</v>
      </c>
      <c r="E55">
        <v>404.82989501953102</v>
      </c>
      <c r="F55">
        <v>308.14123535156301</v>
      </c>
      <c r="G55">
        <v>307.82598876953102</v>
      </c>
      <c r="I55" s="19">
        <f t="shared" si="0"/>
        <v>238.84851074218699</v>
      </c>
      <c r="J55" s="19">
        <f t="shared" si="0"/>
        <v>97.00390625</v>
      </c>
      <c r="K55" s="19">
        <f t="shared" si="1"/>
        <v>170.94577636718699</v>
      </c>
      <c r="L55" s="20">
        <f t="shared" si="2"/>
        <v>1.7622566242499846</v>
      </c>
      <c r="M55" s="20">
        <f t="shared" si="5"/>
        <v>1.907266636260194</v>
      </c>
      <c r="P55" s="18">
        <f t="shared" si="4"/>
        <v>-0.29207533684795411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543.91455078125</v>
      </c>
      <c r="E56">
        <v>403.83206176757801</v>
      </c>
      <c r="F56">
        <v>308.83499145507801</v>
      </c>
      <c r="G56">
        <v>308.18243408203102</v>
      </c>
      <c r="I56" s="19">
        <f t="shared" si="0"/>
        <v>235.07955932617199</v>
      </c>
      <c r="J56" s="19">
        <f t="shared" si="0"/>
        <v>95.649627685546989</v>
      </c>
      <c r="K56" s="19">
        <f t="shared" si="1"/>
        <v>168.12481994628911</v>
      </c>
      <c r="L56" s="20">
        <f t="shared" si="2"/>
        <v>1.7577153619354171</v>
      </c>
      <c r="M56" s="20">
        <f t="shared" si="5"/>
        <v>1.9054107445384081</v>
      </c>
      <c r="P56" s="18">
        <f t="shared" si="4"/>
        <v>-0.38909748805678601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544.82531738281295</v>
      </c>
      <c r="E57">
        <v>404.33801269531301</v>
      </c>
      <c r="F57">
        <v>309.07656860351602</v>
      </c>
      <c r="G57">
        <v>308.78131103515602</v>
      </c>
      <c r="I57" s="19">
        <f t="shared" si="0"/>
        <v>235.74874877929693</v>
      </c>
      <c r="J57" s="19">
        <f t="shared" si="0"/>
        <v>95.556701660156989</v>
      </c>
      <c r="K57" s="19">
        <f t="shared" si="1"/>
        <v>168.85905761718703</v>
      </c>
      <c r="L57" s="20">
        <f t="shared" si="2"/>
        <v>1.7671084778305399</v>
      </c>
      <c r="M57" s="20">
        <f t="shared" si="5"/>
        <v>1.9174892310263127</v>
      </c>
      <c r="P57" s="18">
        <f t="shared" si="4"/>
        <v>0.24234061183172972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550.78094482421898</v>
      </c>
      <c r="E58">
        <v>406.70550537109398</v>
      </c>
      <c r="F58">
        <v>308.85354614257801</v>
      </c>
      <c r="G58">
        <v>308.26565551757801</v>
      </c>
      <c r="I58" s="19">
        <f t="shared" si="0"/>
        <v>241.92739868164097</v>
      </c>
      <c r="J58" s="19">
        <f t="shared" si="0"/>
        <v>98.439849853515966</v>
      </c>
      <c r="K58" s="19">
        <f t="shared" si="1"/>
        <v>173.01950378417979</v>
      </c>
      <c r="L58" s="20">
        <f t="shared" si="2"/>
        <v>1.7576164941499053</v>
      </c>
      <c r="M58" s="20">
        <f t="shared" si="5"/>
        <v>1.9106826179384597</v>
      </c>
      <c r="P58" s="18">
        <f t="shared" si="4"/>
        <v>-0.11349493421736881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550.28851318359398</v>
      </c>
      <c r="E59">
        <v>406.851806640625</v>
      </c>
      <c r="F59">
        <v>308.24853515625</v>
      </c>
      <c r="G59">
        <v>307.58383178710898</v>
      </c>
      <c r="I59" s="19">
        <f t="shared" si="0"/>
        <v>242.03997802734398</v>
      </c>
      <c r="J59" s="19">
        <f t="shared" si="0"/>
        <v>99.267974853516023</v>
      </c>
      <c r="K59" s="19">
        <f t="shared" si="1"/>
        <v>172.55239562988277</v>
      </c>
      <c r="L59" s="20">
        <f t="shared" si="2"/>
        <v>1.7382483714864567</v>
      </c>
      <c r="M59" s="20">
        <f t="shared" si="5"/>
        <v>1.8939998658677928</v>
      </c>
      <c r="P59" s="18">
        <f t="shared" si="4"/>
        <v>-0.98563444267001787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548.258544921875</v>
      </c>
      <c r="E60">
        <v>405.78988647460898</v>
      </c>
      <c r="F60">
        <v>308.05480957031301</v>
      </c>
      <c r="G60">
        <v>307.40197753906301</v>
      </c>
      <c r="I60" s="19">
        <f t="shared" si="0"/>
        <v>240.20373535156199</v>
      </c>
      <c r="J60" s="19">
        <f t="shared" si="0"/>
        <v>98.387908935545966</v>
      </c>
      <c r="K60" s="19">
        <f t="shared" si="1"/>
        <v>171.3321990966798</v>
      </c>
      <c r="L60" s="20">
        <f t="shared" si="2"/>
        <v>1.7413948619328796</v>
      </c>
      <c r="M60" s="20">
        <f t="shared" si="5"/>
        <v>1.8998317269069973</v>
      </c>
      <c r="P60" s="18">
        <f t="shared" si="4"/>
        <v>-0.68075690216883289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549.16546630859398</v>
      </c>
      <c r="E61">
        <v>405.77420043945301</v>
      </c>
      <c r="F61">
        <v>308.20648193359398</v>
      </c>
      <c r="G61">
        <v>307.654296875</v>
      </c>
      <c r="I61" s="19">
        <f t="shared" si="0"/>
        <v>240.958984375</v>
      </c>
      <c r="J61" s="19">
        <f t="shared" si="0"/>
        <v>98.119903564453011</v>
      </c>
      <c r="K61" s="19">
        <f t="shared" si="1"/>
        <v>172.27505187988288</v>
      </c>
      <c r="L61" s="20">
        <f t="shared" si="2"/>
        <v>1.7557605095557276</v>
      </c>
      <c r="M61" s="20">
        <f t="shared" si="5"/>
        <v>1.9168827451226269</v>
      </c>
      <c r="P61" s="18">
        <f t="shared" si="4"/>
        <v>0.2106347928107748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547.27282714843795</v>
      </c>
      <c r="E62">
        <v>404.94943237304699</v>
      </c>
      <c r="F62">
        <v>308.399658203125</v>
      </c>
      <c r="G62">
        <v>307.881103515625</v>
      </c>
      <c r="I62" s="19">
        <f t="shared" si="0"/>
        <v>238.87316894531295</v>
      </c>
      <c r="J62" s="19">
        <f t="shared" si="0"/>
        <v>97.068328857421989</v>
      </c>
      <c r="K62" s="19">
        <f t="shared" si="1"/>
        <v>170.92533874511759</v>
      </c>
      <c r="L62" s="20">
        <f t="shared" si="2"/>
        <v>1.7608764955269793</v>
      </c>
      <c r="M62" s="20">
        <f t="shared" si="5"/>
        <v>1.9246841016866603</v>
      </c>
      <c r="P62" s="18">
        <f t="shared" si="4"/>
        <v>0.61847345457348579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543.45593261718795</v>
      </c>
      <c r="E63">
        <v>403.87127685546898</v>
      </c>
      <c r="F63">
        <v>308.14587402343801</v>
      </c>
      <c r="G63">
        <v>307.67864990234398</v>
      </c>
      <c r="I63" s="19">
        <f t="shared" si="0"/>
        <v>235.31005859374994</v>
      </c>
      <c r="J63" s="19">
        <f t="shared" si="0"/>
        <v>96.192626953125</v>
      </c>
      <c r="K63" s="19">
        <f t="shared" si="1"/>
        <v>167.97521972656244</v>
      </c>
      <c r="L63" s="20">
        <f t="shared" si="2"/>
        <v>1.7462379919036555</v>
      </c>
      <c r="M63" s="20">
        <f t="shared" si="5"/>
        <v>1.9127309686561182</v>
      </c>
      <c r="P63" s="18">
        <f t="shared" si="4"/>
        <v>-6.411427822856146E-3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544.09033203125</v>
      </c>
      <c r="E64">
        <v>403.625732421875</v>
      </c>
      <c r="F64">
        <v>308.13458251953102</v>
      </c>
      <c r="G64">
        <v>307.94720458984398</v>
      </c>
      <c r="I64" s="19">
        <f t="shared" si="0"/>
        <v>235.95574951171898</v>
      </c>
      <c r="J64" s="19">
        <f t="shared" si="0"/>
        <v>95.678527832031023</v>
      </c>
      <c r="K64" s="19">
        <f t="shared" si="1"/>
        <v>168.98078002929725</v>
      </c>
      <c r="L64" s="20">
        <f t="shared" si="2"/>
        <v>1.7661306445470442</v>
      </c>
      <c r="M64" s="20">
        <f t="shared" si="5"/>
        <v>1.9353089918922886</v>
      </c>
      <c r="P64" s="18">
        <f t="shared" si="4"/>
        <v>1.173920570375979</v>
      </c>
      <c r="R64" s="29"/>
      <c r="S64" s="29"/>
      <c r="T64" s="29"/>
      <c r="U64" s="18">
        <v>12.5</v>
      </c>
      <c r="V64" s="20">
        <f t="shared" ref="V64:V83" si="6">L26</f>
        <v>1.8567753406013678</v>
      </c>
    </row>
    <row r="65" spans="1:22" x14ac:dyDescent="0.15">
      <c r="A65" s="18">
        <v>32</v>
      </c>
      <c r="B65" s="18">
        <v>63</v>
      </c>
      <c r="D65">
        <v>538.30584716796898</v>
      </c>
      <c r="E65">
        <v>402.17251586914102</v>
      </c>
      <c r="F65">
        <v>308.88021850585898</v>
      </c>
      <c r="G65">
        <v>308.35586547851602</v>
      </c>
      <c r="I65" s="19">
        <f t="shared" si="0"/>
        <v>229.42562866211</v>
      </c>
      <c r="J65" s="19">
        <f t="shared" si="0"/>
        <v>93.816650390625</v>
      </c>
      <c r="K65" s="19">
        <f t="shared" si="1"/>
        <v>163.75397338867251</v>
      </c>
      <c r="L65" s="20">
        <f t="shared" si="2"/>
        <v>1.7454681307299826</v>
      </c>
      <c r="M65" s="20">
        <f t="shared" si="5"/>
        <v>1.9173318486680087</v>
      </c>
      <c r="P65" s="18">
        <f t="shared" si="4"/>
        <v>0.23411299015222337</v>
      </c>
      <c r="R65" s="29"/>
      <c r="S65" s="29"/>
      <c r="T65" s="29"/>
      <c r="U65" s="18">
        <v>13</v>
      </c>
      <c r="V65" s="20">
        <f t="shared" si="6"/>
        <v>1.834216497415003</v>
      </c>
    </row>
    <row r="66" spans="1:22" x14ac:dyDescent="0.15">
      <c r="A66" s="18">
        <v>32.5</v>
      </c>
      <c r="B66" s="18">
        <v>64</v>
      </c>
      <c r="D66">
        <v>539.65631103515602</v>
      </c>
      <c r="E66">
        <v>402.88372802734398</v>
      </c>
      <c r="F66">
        <v>309.29931640625</v>
      </c>
      <c r="G66">
        <v>308.87762451171898</v>
      </c>
      <c r="I66" s="19">
        <f t="shared" ref="I66:J129" si="7">D66-F66</f>
        <v>230.35699462890602</v>
      </c>
      <c r="J66" s="19">
        <f t="shared" si="7"/>
        <v>94.006103515625</v>
      </c>
      <c r="K66" s="19">
        <f t="shared" ref="K66:K129" si="8">I66-0.7*J66</f>
        <v>164.55272216796851</v>
      </c>
      <c r="L66" s="20">
        <f t="shared" ref="L66:L129" si="9">K66/J66</f>
        <v>1.7504472158088946</v>
      </c>
      <c r="M66" s="20">
        <f t="shared" si="5"/>
        <v>1.9249963043397023</v>
      </c>
      <c r="P66" s="18">
        <f t="shared" si="4"/>
        <v>0.63479475858905099</v>
      </c>
      <c r="R66" s="29"/>
      <c r="S66" s="29"/>
      <c r="T66" s="29"/>
      <c r="U66" s="18">
        <v>13.5</v>
      </c>
      <c r="V66" s="20">
        <f t="shared" si="6"/>
        <v>1.8321218980283567</v>
      </c>
    </row>
    <row r="67" spans="1:22" x14ac:dyDescent="0.15">
      <c r="A67" s="18">
        <v>33</v>
      </c>
      <c r="B67" s="18">
        <v>65</v>
      </c>
      <c r="D67">
        <v>543.17010498046898</v>
      </c>
      <c r="E67">
        <v>404.82611083984398</v>
      </c>
      <c r="F67">
        <v>309.22476196289102</v>
      </c>
      <c r="G67">
        <v>308.73751831054699</v>
      </c>
      <c r="I67" s="19">
        <f t="shared" si="7"/>
        <v>233.94534301757795</v>
      </c>
      <c r="J67" s="19">
        <f t="shared" si="7"/>
        <v>96.088592529296989</v>
      </c>
      <c r="K67" s="19">
        <f t="shared" si="8"/>
        <v>166.68332824707005</v>
      </c>
      <c r="L67" s="20">
        <f t="shared" si="9"/>
        <v>1.7346838356098206</v>
      </c>
      <c r="M67" s="20">
        <f t="shared" si="5"/>
        <v>1.9119182947334099</v>
      </c>
      <c r="P67" s="18">
        <f t="shared" si="4"/>
        <v>-4.8896326746058996E-2</v>
      </c>
      <c r="R67" s="29"/>
      <c r="S67" s="29"/>
      <c r="T67" s="29"/>
      <c r="U67" s="18">
        <v>14</v>
      </c>
      <c r="V67" s="20">
        <f t="shared" si="6"/>
        <v>1.8461553827863062</v>
      </c>
    </row>
    <row r="68" spans="1:22" x14ac:dyDescent="0.15">
      <c r="A68" s="18">
        <v>33.5</v>
      </c>
      <c r="B68" s="18">
        <v>66</v>
      </c>
      <c r="D68">
        <v>545.22418212890602</v>
      </c>
      <c r="E68">
        <v>405.05462646484398</v>
      </c>
      <c r="F68">
        <v>309.17257690429699</v>
      </c>
      <c r="G68">
        <v>308.68560791015602</v>
      </c>
      <c r="I68" s="19">
        <f t="shared" si="7"/>
        <v>236.05160522460903</v>
      </c>
      <c r="J68" s="19">
        <f t="shared" si="7"/>
        <v>96.369018554687955</v>
      </c>
      <c r="K68" s="19">
        <f t="shared" si="8"/>
        <v>168.59329223632747</v>
      </c>
      <c r="L68" s="20">
        <f t="shared" si="9"/>
        <v>1.7494553204425687</v>
      </c>
      <c r="M68" s="20">
        <f t="shared" si="5"/>
        <v>1.9293751501589396</v>
      </c>
      <c r="P68" s="18">
        <f t="shared" si="4"/>
        <v>0.86371169173069962</v>
      </c>
      <c r="R68" s="29"/>
      <c r="S68" s="29"/>
      <c r="T68" s="29"/>
      <c r="U68" s="18">
        <v>14.5</v>
      </c>
      <c r="V68" s="20">
        <f t="shared" si="6"/>
        <v>1.8345374013794529</v>
      </c>
    </row>
    <row r="69" spans="1:22" x14ac:dyDescent="0.15">
      <c r="A69" s="18">
        <v>34</v>
      </c>
      <c r="B69" s="18">
        <v>67</v>
      </c>
      <c r="D69">
        <v>543.03405761718795</v>
      </c>
      <c r="E69">
        <v>405.03192138671898</v>
      </c>
      <c r="F69">
        <v>309.37615966796898</v>
      </c>
      <c r="G69">
        <v>309.2392578125</v>
      </c>
      <c r="I69" s="19">
        <f t="shared" si="7"/>
        <v>233.65789794921898</v>
      </c>
      <c r="J69" s="19">
        <f t="shared" si="7"/>
        <v>95.792663574218977</v>
      </c>
      <c r="K69" s="19">
        <f t="shared" si="8"/>
        <v>166.60303344726572</v>
      </c>
      <c r="L69" s="20">
        <f t="shared" si="9"/>
        <v>1.7392045197509696</v>
      </c>
      <c r="M69" s="20">
        <f t="shared" si="5"/>
        <v>1.9218097200601223</v>
      </c>
      <c r="P69" s="18">
        <f t="shared" si="4"/>
        <v>0.46820677385706289</v>
      </c>
      <c r="U69" s="18">
        <v>15</v>
      </c>
      <c r="V69" s="20">
        <f t="shared" si="6"/>
        <v>1.8453495848157928</v>
      </c>
    </row>
    <row r="70" spans="1:22" x14ac:dyDescent="0.15">
      <c r="A70" s="18">
        <v>34.5</v>
      </c>
      <c r="B70" s="18">
        <v>68</v>
      </c>
      <c r="D70">
        <v>541.86047363281295</v>
      </c>
      <c r="E70">
        <v>404.36804199218801</v>
      </c>
      <c r="F70">
        <v>309.53421020507801</v>
      </c>
      <c r="G70">
        <v>309.26712036132801</v>
      </c>
      <c r="I70" s="19">
        <f t="shared" si="7"/>
        <v>232.32626342773494</v>
      </c>
      <c r="J70" s="19">
        <f t="shared" si="7"/>
        <v>95.10092163086</v>
      </c>
      <c r="K70" s="19">
        <f t="shared" si="8"/>
        <v>165.75561828613294</v>
      </c>
      <c r="L70" s="20">
        <f t="shared" si="9"/>
        <v>1.7429443946876082</v>
      </c>
      <c r="M70" s="20">
        <f t="shared" si="5"/>
        <v>1.9282349655895425</v>
      </c>
      <c r="P70" s="18">
        <f t="shared" ref="P70:P133" si="10">(M70-$O$2)/$O$2*100</f>
        <v>0.80410521878864527</v>
      </c>
      <c r="U70" s="18">
        <v>15.5</v>
      </c>
      <c r="V70" s="20">
        <f t="shared" si="6"/>
        <v>1.8422056241665041</v>
      </c>
    </row>
    <row r="71" spans="1:22" x14ac:dyDescent="0.15">
      <c r="A71" s="18">
        <v>35</v>
      </c>
      <c r="B71" s="18">
        <v>69</v>
      </c>
      <c r="D71">
        <v>538.45349121093795</v>
      </c>
      <c r="E71">
        <v>403.82421875</v>
      </c>
      <c r="F71">
        <v>309.66415405273398</v>
      </c>
      <c r="G71">
        <v>309.02639770507801</v>
      </c>
      <c r="I71" s="19">
        <f t="shared" si="7"/>
        <v>228.78933715820398</v>
      </c>
      <c r="J71" s="19">
        <f t="shared" si="7"/>
        <v>94.797821044921989</v>
      </c>
      <c r="K71" s="19">
        <f t="shared" si="8"/>
        <v>162.43086242675861</v>
      </c>
      <c r="L71" s="20">
        <f t="shared" si="9"/>
        <v>1.7134451049226886</v>
      </c>
      <c r="M71" s="20">
        <f t="shared" si="5"/>
        <v>1.9014210464174046</v>
      </c>
      <c r="P71" s="18">
        <f t="shared" si="10"/>
        <v>-0.59767059058730387</v>
      </c>
      <c r="U71" s="18">
        <v>16</v>
      </c>
      <c r="V71" s="20">
        <f t="shared" si="6"/>
        <v>1.8418472452246857</v>
      </c>
    </row>
    <row r="72" spans="1:22" x14ac:dyDescent="0.15">
      <c r="A72" s="18">
        <v>35.5</v>
      </c>
      <c r="B72" s="18">
        <v>70</v>
      </c>
      <c r="D72">
        <v>545.080322265625</v>
      </c>
      <c r="E72">
        <v>405.84152221679699</v>
      </c>
      <c r="F72">
        <v>309.43444824218801</v>
      </c>
      <c r="G72">
        <v>309.15573120117199</v>
      </c>
      <c r="I72" s="19">
        <f t="shared" si="7"/>
        <v>235.64587402343699</v>
      </c>
      <c r="J72" s="19">
        <f t="shared" si="7"/>
        <v>96.685791015625</v>
      </c>
      <c r="K72" s="19">
        <f t="shared" si="8"/>
        <v>167.96582031249949</v>
      </c>
      <c r="L72" s="20">
        <f t="shared" si="9"/>
        <v>1.7372337604949128</v>
      </c>
      <c r="M72" s="20">
        <f t="shared" si="5"/>
        <v>1.9278950725824104</v>
      </c>
      <c r="P72" s="18">
        <f t="shared" si="10"/>
        <v>0.78633632077283722</v>
      </c>
      <c r="U72" s="18">
        <v>16.5</v>
      </c>
      <c r="V72" s="20">
        <f t="shared" si="6"/>
        <v>1.8177386054239681</v>
      </c>
    </row>
    <row r="73" spans="1:22" x14ac:dyDescent="0.15">
      <c r="A73" s="18">
        <v>36</v>
      </c>
      <c r="B73" s="18">
        <v>71</v>
      </c>
      <c r="D73">
        <v>542.12652587890602</v>
      </c>
      <c r="E73">
        <v>405.53976440429699</v>
      </c>
      <c r="F73">
        <v>309.571044921875</v>
      </c>
      <c r="G73">
        <v>308.99130249023398</v>
      </c>
      <c r="I73" s="19">
        <f t="shared" si="7"/>
        <v>232.55548095703102</v>
      </c>
      <c r="J73" s="19">
        <f t="shared" si="7"/>
        <v>96.548461914063012</v>
      </c>
      <c r="K73" s="19">
        <f t="shared" si="8"/>
        <v>164.97155761718693</v>
      </c>
      <c r="L73" s="20">
        <f t="shared" si="9"/>
        <v>1.7086917217182263</v>
      </c>
      <c r="M73" s="20">
        <f t="shared" si="5"/>
        <v>1.9020384043985055</v>
      </c>
      <c r="P73" s="18">
        <f t="shared" si="10"/>
        <v>-0.56539640201842156</v>
      </c>
      <c r="U73" s="18">
        <v>17</v>
      </c>
      <c r="V73" s="20">
        <f t="shared" si="6"/>
        <v>1.8462763785787848</v>
      </c>
    </row>
    <row r="74" spans="1:22" x14ac:dyDescent="0.15">
      <c r="A74" s="18">
        <v>36.5</v>
      </c>
      <c r="B74" s="18">
        <v>72</v>
      </c>
      <c r="D74">
        <v>540.964599609375</v>
      </c>
      <c r="E74">
        <v>406.26473999023398</v>
      </c>
      <c r="F74">
        <v>309.91299438476602</v>
      </c>
      <c r="G74">
        <v>309.39154052734398</v>
      </c>
      <c r="I74" s="19">
        <f t="shared" si="7"/>
        <v>231.05160522460898</v>
      </c>
      <c r="J74" s="19">
        <f t="shared" si="7"/>
        <v>96.87319946289</v>
      </c>
      <c r="K74" s="19">
        <f t="shared" si="8"/>
        <v>163.24036560058599</v>
      </c>
      <c r="L74" s="20">
        <f t="shared" si="9"/>
        <v>1.685093157918458</v>
      </c>
      <c r="M74" s="20">
        <f t="shared" si="5"/>
        <v>1.8811252111915189</v>
      </c>
      <c r="P74" s="18">
        <f t="shared" si="10"/>
        <v>-1.6586945560913544</v>
      </c>
      <c r="U74" s="18">
        <v>17.5</v>
      </c>
      <c r="V74" s="20">
        <f t="shared" si="6"/>
        <v>1.7971767773701421</v>
      </c>
    </row>
    <row r="75" spans="1:22" x14ac:dyDescent="0.15">
      <c r="A75" s="18">
        <v>37</v>
      </c>
      <c r="B75" s="18">
        <v>73</v>
      </c>
      <c r="D75">
        <v>539.49676513671898</v>
      </c>
      <c r="E75">
        <v>404.28555297851602</v>
      </c>
      <c r="F75">
        <v>309.55770874023398</v>
      </c>
      <c r="G75">
        <v>309.12210083007801</v>
      </c>
      <c r="I75" s="19">
        <f t="shared" si="7"/>
        <v>229.939056396485</v>
      </c>
      <c r="J75" s="19">
        <f t="shared" si="7"/>
        <v>95.163452148438012</v>
      </c>
      <c r="K75" s="19">
        <f t="shared" si="8"/>
        <v>163.32463989257838</v>
      </c>
      <c r="L75" s="20">
        <f t="shared" si="9"/>
        <v>1.7162538370068907</v>
      </c>
      <c r="M75" s="20">
        <f t="shared" si="5"/>
        <v>1.9149712608727332</v>
      </c>
      <c r="P75" s="18">
        <f t="shared" si="10"/>
        <v>0.11070638009711289</v>
      </c>
      <c r="U75" s="18">
        <v>18</v>
      </c>
      <c r="V75" s="20">
        <f t="shared" si="6"/>
        <v>1.8023730634621575</v>
      </c>
    </row>
    <row r="76" spans="1:22" x14ac:dyDescent="0.15">
      <c r="A76" s="18">
        <v>37.5</v>
      </c>
      <c r="B76" s="18">
        <v>74</v>
      </c>
      <c r="D76">
        <v>537.0927734375</v>
      </c>
      <c r="E76">
        <v>403.98648071289102</v>
      </c>
      <c r="F76">
        <v>308.66125488281301</v>
      </c>
      <c r="G76">
        <v>308.10440063476602</v>
      </c>
      <c r="I76" s="19">
        <f t="shared" si="7"/>
        <v>228.43151855468699</v>
      </c>
      <c r="J76" s="19">
        <f t="shared" si="7"/>
        <v>95.882080078125</v>
      </c>
      <c r="K76" s="19">
        <f t="shared" si="8"/>
        <v>161.31406249999949</v>
      </c>
      <c r="L76" s="20">
        <f t="shared" si="9"/>
        <v>1.6824213906139742</v>
      </c>
      <c r="M76" s="20">
        <f t="shared" si="5"/>
        <v>1.8838241850725985</v>
      </c>
      <c r="P76" s="18">
        <f t="shared" si="10"/>
        <v>-1.5175978267267707</v>
      </c>
      <c r="U76" s="18">
        <v>18.5</v>
      </c>
      <c r="V76" s="20">
        <f t="shared" si="6"/>
        <v>1.8050665166038571</v>
      </c>
    </row>
    <row r="77" spans="1:22" x14ac:dyDescent="0.15">
      <c r="A77" s="18">
        <v>38</v>
      </c>
      <c r="B77" s="18">
        <v>75</v>
      </c>
      <c r="D77">
        <v>538.94158935546898</v>
      </c>
      <c r="E77">
        <v>405.32232666015602</v>
      </c>
      <c r="F77">
        <v>308.60787963867199</v>
      </c>
      <c r="G77">
        <v>307.98287963867199</v>
      </c>
      <c r="I77" s="19">
        <f t="shared" si="7"/>
        <v>230.33370971679699</v>
      </c>
      <c r="J77" s="19">
        <f t="shared" si="7"/>
        <v>97.339447021484034</v>
      </c>
      <c r="K77" s="19">
        <f t="shared" si="8"/>
        <v>162.19609680175819</v>
      </c>
      <c r="L77" s="20">
        <f t="shared" si="9"/>
        <v>1.6662935918051751</v>
      </c>
      <c r="M77" s="20">
        <f t="shared" si="5"/>
        <v>1.870381756856581</v>
      </c>
      <c r="P77" s="18">
        <f t="shared" si="10"/>
        <v>-2.2203399574655647</v>
      </c>
      <c r="U77" s="18">
        <v>19</v>
      </c>
      <c r="V77" s="20">
        <f t="shared" si="6"/>
        <v>1.8117595326973674</v>
      </c>
    </row>
    <row r="78" spans="1:22" x14ac:dyDescent="0.15">
      <c r="A78" s="18">
        <v>38.5</v>
      </c>
      <c r="B78" s="18">
        <v>76</v>
      </c>
      <c r="D78">
        <v>539.1103515625</v>
      </c>
      <c r="E78">
        <v>405.46566772460898</v>
      </c>
      <c r="F78">
        <v>308.68154907226602</v>
      </c>
      <c r="G78">
        <v>308.06439208984398</v>
      </c>
      <c r="I78" s="19">
        <f t="shared" si="7"/>
        <v>230.42880249023398</v>
      </c>
      <c r="J78" s="19">
        <f t="shared" si="7"/>
        <v>97.401275634765</v>
      </c>
      <c r="K78" s="19">
        <f t="shared" si="8"/>
        <v>162.24790954589849</v>
      </c>
      <c r="L78" s="20">
        <f t="shared" si="9"/>
        <v>1.66576780938984</v>
      </c>
      <c r="M78" s="20">
        <f t="shared" si="5"/>
        <v>1.8725413450340276</v>
      </c>
      <c r="P78" s="18">
        <f t="shared" si="10"/>
        <v>-2.1074411885118471</v>
      </c>
      <c r="U78" s="18">
        <v>19.5</v>
      </c>
      <c r="V78" s="20">
        <f t="shared" si="6"/>
        <v>1.7975018324378571</v>
      </c>
    </row>
    <row r="79" spans="1:22" x14ac:dyDescent="0.15">
      <c r="A79" s="18">
        <v>39</v>
      </c>
      <c r="B79" s="18">
        <v>77</v>
      </c>
      <c r="D79">
        <v>540.01623535156295</v>
      </c>
      <c r="E79">
        <v>405.72256469726602</v>
      </c>
      <c r="F79">
        <v>308.47274780273398</v>
      </c>
      <c r="G79">
        <v>308.06149291992199</v>
      </c>
      <c r="I79" s="19">
        <f t="shared" si="7"/>
        <v>231.54348754882898</v>
      </c>
      <c r="J79" s="19">
        <f t="shared" si="7"/>
        <v>97.661071777344034</v>
      </c>
      <c r="K79" s="19">
        <f t="shared" si="8"/>
        <v>163.18073730468817</v>
      </c>
      <c r="L79" s="20">
        <f t="shared" si="9"/>
        <v>1.6708882498926636</v>
      </c>
      <c r="M79" s="20">
        <f t="shared" si="5"/>
        <v>1.8803471561296328</v>
      </c>
      <c r="P79" s="18">
        <f t="shared" si="10"/>
        <v>-1.6993696531225913</v>
      </c>
      <c r="U79" s="18">
        <v>20</v>
      </c>
      <c r="V79" s="20">
        <f t="shared" si="6"/>
        <v>1.7966494699467188</v>
      </c>
    </row>
    <row r="80" spans="1:22" x14ac:dyDescent="0.15">
      <c r="A80" s="18">
        <v>39.5</v>
      </c>
      <c r="B80" s="18">
        <v>78</v>
      </c>
      <c r="D80">
        <v>542.39398193359398</v>
      </c>
      <c r="E80">
        <v>406.22958374023398</v>
      </c>
      <c r="F80">
        <v>308.59310913085898</v>
      </c>
      <c r="G80">
        <v>308.20040893554699</v>
      </c>
      <c r="I80" s="19">
        <f t="shared" si="7"/>
        <v>233.800872802735</v>
      </c>
      <c r="J80" s="19">
        <f t="shared" si="7"/>
        <v>98.029174804686988</v>
      </c>
      <c r="K80" s="19">
        <f t="shared" si="8"/>
        <v>165.18045043945412</v>
      </c>
      <c r="L80" s="20">
        <f t="shared" si="9"/>
        <v>1.685013168462951</v>
      </c>
      <c r="M80" s="20">
        <f t="shared" si="5"/>
        <v>1.8971574452927018</v>
      </c>
      <c r="P80" s="18">
        <f t="shared" si="10"/>
        <v>-0.82056277128898669</v>
      </c>
      <c r="U80" s="18">
        <v>20.5</v>
      </c>
      <c r="V80" s="20">
        <f t="shared" si="6"/>
        <v>1.7998434941411636</v>
      </c>
    </row>
    <row r="81" spans="1:22" x14ac:dyDescent="0.15">
      <c r="A81" s="18">
        <v>40</v>
      </c>
      <c r="B81" s="18">
        <v>79</v>
      </c>
      <c r="D81">
        <v>541.56219482421898</v>
      </c>
      <c r="E81">
        <v>406.69198608398398</v>
      </c>
      <c r="F81">
        <v>308.1357421875</v>
      </c>
      <c r="G81">
        <v>308.03509521484398</v>
      </c>
      <c r="I81" s="19">
        <f t="shared" si="7"/>
        <v>233.42645263671898</v>
      </c>
      <c r="J81" s="19">
        <f t="shared" si="7"/>
        <v>98.65689086914</v>
      </c>
      <c r="K81" s="19">
        <f t="shared" si="8"/>
        <v>164.36662902832097</v>
      </c>
      <c r="L81" s="20">
        <f t="shared" si="9"/>
        <v>1.6660430668379704</v>
      </c>
      <c r="M81" s="20">
        <f t="shared" si="5"/>
        <v>1.8808727142605028</v>
      </c>
      <c r="P81" s="18">
        <f t="shared" si="10"/>
        <v>-1.6718945693966727</v>
      </c>
      <c r="U81" s="18">
        <v>21</v>
      </c>
      <c r="V81" s="20">
        <f t="shared" si="6"/>
        <v>1.8153137247679307</v>
      </c>
    </row>
    <row r="82" spans="1:22" x14ac:dyDescent="0.15">
      <c r="A82" s="18">
        <v>40.5</v>
      </c>
      <c r="B82" s="18">
        <v>80</v>
      </c>
      <c r="D82">
        <v>540.68414306640602</v>
      </c>
      <c r="E82">
        <v>406.35696411132801</v>
      </c>
      <c r="F82">
        <v>308.754638671875</v>
      </c>
      <c r="G82">
        <v>308.03073120117199</v>
      </c>
      <c r="I82" s="19">
        <f t="shared" si="7"/>
        <v>231.92950439453102</v>
      </c>
      <c r="J82" s="19">
        <f t="shared" si="7"/>
        <v>98.326232910156023</v>
      </c>
      <c r="K82" s="19">
        <f t="shared" si="8"/>
        <v>163.1011413574218</v>
      </c>
      <c r="L82" s="20">
        <f t="shared" si="9"/>
        <v>1.6587754511703177</v>
      </c>
      <c r="M82" s="20">
        <f t="shared" si="5"/>
        <v>1.8762904691856317</v>
      </c>
      <c r="P82" s="18">
        <f t="shared" si="10"/>
        <v>-1.9114447917028852</v>
      </c>
      <c r="U82" s="18">
        <v>21.5</v>
      </c>
      <c r="V82" s="20">
        <f t="shared" si="6"/>
        <v>1.8018855556387647</v>
      </c>
    </row>
    <row r="83" spans="1:22" x14ac:dyDescent="0.15">
      <c r="A83" s="18">
        <v>41</v>
      </c>
      <c r="B83" s="18">
        <v>81</v>
      </c>
      <c r="D83">
        <v>541.58654785156295</v>
      </c>
      <c r="E83">
        <v>406.81018066406301</v>
      </c>
      <c r="F83">
        <v>308.28567504882801</v>
      </c>
      <c r="G83">
        <v>308.05654907226602</v>
      </c>
      <c r="I83" s="19">
        <f t="shared" si="7"/>
        <v>233.30087280273494</v>
      </c>
      <c r="J83" s="19">
        <f t="shared" si="7"/>
        <v>98.753631591796989</v>
      </c>
      <c r="K83" s="19">
        <f t="shared" si="8"/>
        <v>164.17333068847705</v>
      </c>
      <c r="L83" s="20">
        <f t="shared" si="9"/>
        <v>1.6624536033985629</v>
      </c>
      <c r="M83" s="20">
        <f t="shared" si="5"/>
        <v>1.8826539920066587</v>
      </c>
      <c r="P83" s="18">
        <f t="shared" si="10"/>
        <v>-1.5787730813250749</v>
      </c>
      <c r="U83" s="18">
        <v>22</v>
      </c>
      <c r="V83" s="20">
        <f t="shared" si="6"/>
        <v>1.8047486807824662</v>
      </c>
    </row>
    <row r="84" spans="1:22" x14ac:dyDescent="0.15">
      <c r="A84" s="18">
        <v>41.5</v>
      </c>
      <c r="B84" s="18">
        <v>82</v>
      </c>
      <c r="D84">
        <v>542.70281982421898</v>
      </c>
      <c r="E84">
        <v>406.110595703125</v>
      </c>
      <c r="F84">
        <v>308.17663574218801</v>
      </c>
      <c r="G84">
        <v>307.47012329101602</v>
      </c>
      <c r="I84" s="19">
        <f t="shared" si="7"/>
        <v>234.52618408203097</v>
      </c>
      <c r="J84" s="19">
        <f t="shared" si="7"/>
        <v>98.640472412108977</v>
      </c>
      <c r="K84" s="19">
        <f t="shared" si="8"/>
        <v>165.47785339355468</v>
      </c>
      <c r="L84" s="20">
        <f t="shared" si="9"/>
        <v>1.6775857753621306</v>
      </c>
      <c r="M84" s="20">
        <f t="shared" si="5"/>
        <v>1.9004715345630081</v>
      </c>
      <c r="P84" s="18">
        <f t="shared" si="10"/>
        <v>-0.64730909138474646</v>
      </c>
      <c r="U84" s="18">
        <v>65</v>
      </c>
      <c r="V84" s="20">
        <f t="shared" ref="V84:V104" si="11">L131</f>
        <v>1.5505352268843682</v>
      </c>
    </row>
    <row r="85" spans="1:22" x14ac:dyDescent="0.15">
      <c r="A85" s="18">
        <v>42</v>
      </c>
      <c r="B85" s="18">
        <v>83</v>
      </c>
      <c r="D85">
        <v>545.00592041015602</v>
      </c>
      <c r="E85">
        <v>408.09869384765602</v>
      </c>
      <c r="F85">
        <v>308.74942016601602</v>
      </c>
      <c r="G85">
        <v>308.25030517578102</v>
      </c>
      <c r="I85" s="19">
        <f t="shared" si="7"/>
        <v>236.25650024414</v>
      </c>
      <c r="J85" s="19">
        <f t="shared" si="7"/>
        <v>99.848388671875</v>
      </c>
      <c r="K85" s="19">
        <f t="shared" si="8"/>
        <v>166.36262817382749</v>
      </c>
      <c r="L85" s="20">
        <f t="shared" si="9"/>
        <v>1.666152357456</v>
      </c>
      <c r="M85" s="20">
        <f t="shared" si="5"/>
        <v>1.8917234872496591</v>
      </c>
      <c r="P85" s="18">
        <f t="shared" si="10"/>
        <v>-1.104638772450953</v>
      </c>
      <c r="U85" s="18">
        <v>65.5</v>
      </c>
      <c r="V85" s="20">
        <f t="shared" si="11"/>
        <v>1.5552603702499852</v>
      </c>
    </row>
    <row r="86" spans="1:22" x14ac:dyDescent="0.15">
      <c r="A86" s="18">
        <v>42.5</v>
      </c>
      <c r="B86" s="18">
        <v>84</v>
      </c>
      <c r="D86">
        <v>544.24365234375</v>
      </c>
      <c r="E86">
        <v>407.42807006835898</v>
      </c>
      <c r="F86">
        <v>309.17431640625</v>
      </c>
      <c r="G86">
        <v>308.88342285156301</v>
      </c>
      <c r="I86" s="19">
        <f t="shared" si="7"/>
        <v>235.0693359375</v>
      </c>
      <c r="J86" s="19">
        <f t="shared" si="7"/>
        <v>98.544647216795966</v>
      </c>
      <c r="K86" s="19">
        <f t="shared" si="8"/>
        <v>166.08808288574284</v>
      </c>
      <c r="L86" s="20">
        <f t="shared" si="9"/>
        <v>1.6854094826718782</v>
      </c>
      <c r="M86" s="20">
        <f t="shared" si="5"/>
        <v>1.9136659830583189</v>
      </c>
      <c r="P86" s="18">
        <f t="shared" si="10"/>
        <v>4.2469176389038875E-2</v>
      </c>
      <c r="U86" s="18">
        <v>66</v>
      </c>
      <c r="V86" s="20">
        <f t="shared" si="11"/>
        <v>1.5451505381042505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545.23553466796898</v>
      </c>
      <c r="E87">
        <v>407.60330200195301</v>
      </c>
      <c r="F87">
        <v>309.31814575195301</v>
      </c>
      <c r="G87">
        <v>308.83932495117199</v>
      </c>
      <c r="I87" s="19">
        <f t="shared" si="7"/>
        <v>235.91738891601597</v>
      </c>
      <c r="J87" s="19">
        <f t="shared" si="7"/>
        <v>98.763977050781023</v>
      </c>
      <c r="K87" s="19">
        <f t="shared" si="8"/>
        <v>166.78260498046927</v>
      </c>
      <c r="L87" s="20">
        <f t="shared" si="9"/>
        <v>1.6886987539466483</v>
      </c>
      <c r="M87" s="20">
        <f t="shared" si="5"/>
        <v>1.9196406249258706</v>
      </c>
      <c r="P87" s="18">
        <f t="shared" si="10"/>
        <v>0.35481100101575008</v>
      </c>
      <c r="U87" s="18">
        <v>66.5</v>
      </c>
      <c r="V87" s="20">
        <f t="shared" si="11"/>
        <v>1.5432276745408817</v>
      </c>
    </row>
    <row r="88" spans="1:22" x14ac:dyDescent="0.15">
      <c r="A88" s="18">
        <v>43.5</v>
      </c>
      <c r="B88" s="18">
        <v>86</v>
      </c>
      <c r="D88">
        <v>544.40478515625</v>
      </c>
      <c r="E88">
        <v>407.47512817382801</v>
      </c>
      <c r="F88">
        <v>309.23287963867199</v>
      </c>
      <c r="G88">
        <v>308.73867797851602</v>
      </c>
      <c r="I88" s="19">
        <f t="shared" si="7"/>
        <v>235.17190551757801</v>
      </c>
      <c r="J88" s="19">
        <f t="shared" si="7"/>
        <v>98.736450195311988</v>
      </c>
      <c r="K88" s="19">
        <f t="shared" si="8"/>
        <v>166.05639038085963</v>
      </c>
      <c r="L88" s="20">
        <f t="shared" si="9"/>
        <v>1.6818144672244253</v>
      </c>
      <c r="M88" s="20">
        <f t="shared" ref="M88:M151" si="12">L88+ABS($N$2)*A88</f>
        <v>1.9154417087964293</v>
      </c>
      <c r="P88" s="18">
        <f t="shared" si="10"/>
        <v>0.13530041705138188</v>
      </c>
      <c r="U88" s="18">
        <v>67</v>
      </c>
      <c r="V88" s="20">
        <f t="shared" si="11"/>
        <v>1.5525565361271314</v>
      </c>
    </row>
    <row r="89" spans="1:22" x14ac:dyDescent="0.15">
      <c r="A89" s="18">
        <v>44</v>
      </c>
      <c r="B89" s="18">
        <v>87</v>
      </c>
      <c r="D89">
        <v>543.38238525390602</v>
      </c>
      <c r="E89">
        <v>406.82720947265602</v>
      </c>
      <c r="F89">
        <v>309.71405029296898</v>
      </c>
      <c r="G89">
        <v>308.97332763671898</v>
      </c>
      <c r="I89" s="19">
        <f t="shared" si="7"/>
        <v>233.66833496093705</v>
      </c>
      <c r="J89" s="19">
        <f t="shared" si="7"/>
        <v>97.853881835937045</v>
      </c>
      <c r="K89" s="19">
        <f t="shared" si="8"/>
        <v>165.1706176757811</v>
      </c>
      <c r="L89" s="20">
        <f t="shared" si="9"/>
        <v>1.687931174286045</v>
      </c>
      <c r="M89" s="20">
        <f t="shared" si="12"/>
        <v>1.9242437864508308</v>
      </c>
      <c r="P89" s="18">
        <f t="shared" si="10"/>
        <v>0.59545469173904264</v>
      </c>
      <c r="U89" s="18">
        <v>67.5</v>
      </c>
      <c r="V89" s="20">
        <f t="shared" si="11"/>
        <v>1.53996915374777</v>
      </c>
    </row>
    <row r="90" spans="1:22" x14ac:dyDescent="0.15">
      <c r="A90" s="18">
        <v>44.5</v>
      </c>
      <c r="B90" s="18">
        <v>88</v>
      </c>
      <c r="D90">
        <v>541.68304443359398</v>
      </c>
      <c r="E90">
        <v>406.99053955078102</v>
      </c>
      <c r="F90">
        <v>308.92373657226602</v>
      </c>
      <c r="G90">
        <v>308.55221557617199</v>
      </c>
      <c r="I90" s="19">
        <f t="shared" si="7"/>
        <v>232.75930786132795</v>
      </c>
      <c r="J90" s="19">
        <f t="shared" si="7"/>
        <v>98.438323974609034</v>
      </c>
      <c r="K90" s="19">
        <f t="shared" si="8"/>
        <v>163.85248107910164</v>
      </c>
      <c r="L90" s="20">
        <f t="shared" si="9"/>
        <v>1.6645192082035589</v>
      </c>
      <c r="M90" s="20">
        <f t="shared" si="12"/>
        <v>1.9035171909611264</v>
      </c>
      <c r="P90" s="18">
        <f t="shared" si="10"/>
        <v>-0.4880885225769801</v>
      </c>
      <c r="U90" s="18">
        <v>68</v>
      </c>
      <c r="V90" s="20">
        <f t="shared" si="11"/>
        <v>1.5501116286189491</v>
      </c>
    </row>
    <row r="91" spans="1:22" x14ac:dyDescent="0.15">
      <c r="A91" s="18">
        <v>45</v>
      </c>
      <c r="B91" s="18">
        <v>89</v>
      </c>
      <c r="D91">
        <v>542.88018798828102</v>
      </c>
      <c r="E91">
        <v>408.09384155273398</v>
      </c>
      <c r="F91">
        <v>308.78363037109398</v>
      </c>
      <c r="G91">
        <v>308.18127441406301</v>
      </c>
      <c r="I91" s="19">
        <f t="shared" si="7"/>
        <v>234.09655761718705</v>
      </c>
      <c r="J91" s="19">
        <f t="shared" si="7"/>
        <v>99.912567138670966</v>
      </c>
      <c r="K91" s="19">
        <f t="shared" si="8"/>
        <v>164.15776062011736</v>
      </c>
      <c r="L91" s="20">
        <f t="shared" si="9"/>
        <v>1.6430141404762326</v>
      </c>
      <c r="M91" s="20">
        <f t="shared" si="12"/>
        <v>1.8846974938265817</v>
      </c>
      <c r="P91" s="18">
        <f t="shared" si="10"/>
        <v>-1.4719430651982175</v>
      </c>
      <c r="U91" s="18">
        <v>68.5</v>
      </c>
      <c r="V91" s="20">
        <f t="shared" si="11"/>
        <v>1.5236240419966587</v>
      </c>
    </row>
    <row r="92" spans="1:22" x14ac:dyDescent="0.15">
      <c r="A92" s="18">
        <v>45.5</v>
      </c>
      <c r="B92" s="18">
        <v>90</v>
      </c>
      <c r="D92">
        <v>542.33642578125</v>
      </c>
      <c r="E92">
        <v>407.36804199218801</v>
      </c>
      <c r="F92">
        <v>307.81466674804699</v>
      </c>
      <c r="G92">
        <v>307.28567504882801</v>
      </c>
      <c r="I92" s="19">
        <f t="shared" si="7"/>
        <v>234.52175903320301</v>
      </c>
      <c r="J92" s="19">
        <f t="shared" si="7"/>
        <v>100.08236694336</v>
      </c>
      <c r="K92" s="19">
        <f t="shared" si="8"/>
        <v>164.46410217285103</v>
      </c>
      <c r="L92" s="20">
        <f t="shared" si="9"/>
        <v>1.6432874960473989</v>
      </c>
      <c r="M92" s="20">
        <f t="shared" si="12"/>
        <v>1.8876562199905296</v>
      </c>
      <c r="P92" s="18">
        <f t="shared" si="10"/>
        <v>-1.3172670278549177</v>
      </c>
      <c r="U92" s="18">
        <v>69</v>
      </c>
      <c r="V92" s="20">
        <f t="shared" si="11"/>
        <v>1.5303184967462649</v>
      </c>
    </row>
    <row r="93" spans="1:22" x14ac:dyDescent="0.15">
      <c r="A93" s="18">
        <v>46</v>
      </c>
      <c r="B93" s="18">
        <v>91</v>
      </c>
      <c r="D93">
        <v>543.811767578125</v>
      </c>
      <c r="E93">
        <v>407.21768188476602</v>
      </c>
      <c r="F93">
        <v>308.63864135742199</v>
      </c>
      <c r="G93">
        <v>307.97708129882801</v>
      </c>
      <c r="I93" s="19">
        <f t="shared" si="7"/>
        <v>235.17312622070301</v>
      </c>
      <c r="J93" s="19">
        <f t="shared" si="7"/>
        <v>99.240600585938012</v>
      </c>
      <c r="K93" s="19">
        <f t="shared" si="8"/>
        <v>165.70470581054641</v>
      </c>
      <c r="L93" s="20">
        <f t="shared" si="9"/>
        <v>1.6697269548167779</v>
      </c>
      <c r="M93" s="20">
        <f t="shared" si="12"/>
        <v>1.9167810493526902</v>
      </c>
      <c r="P93" s="18">
        <f t="shared" si="10"/>
        <v>0.20531834991043105</v>
      </c>
      <c r="U93" s="18">
        <v>69.5</v>
      </c>
      <c r="V93" s="20">
        <f t="shared" si="11"/>
        <v>1.5356618024743252</v>
      </c>
    </row>
    <row r="94" spans="1:22" x14ac:dyDescent="0.15">
      <c r="A94" s="18">
        <v>46.5</v>
      </c>
      <c r="B94" s="18">
        <v>92</v>
      </c>
      <c r="D94">
        <v>543.56384277343795</v>
      </c>
      <c r="E94">
        <v>407.38128662109398</v>
      </c>
      <c r="F94">
        <v>308.21405029296898</v>
      </c>
      <c r="G94">
        <v>307.72592163085898</v>
      </c>
      <c r="I94" s="19">
        <f t="shared" si="7"/>
        <v>235.34979248046898</v>
      </c>
      <c r="J94" s="19">
        <f t="shared" si="7"/>
        <v>99.655364990235</v>
      </c>
      <c r="K94" s="19">
        <f t="shared" si="8"/>
        <v>165.59103698730448</v>
      </c>
      <c r="L94" s="20">
        <f t="shared" si="9"/>
        <v>1.661636952546713</v>
      </c>
      <c r="M94" s="20">
        <f t="shared" si="12"/>
        <v>1.9113764176754069</v>
      </c>
      <c r="P94" s="18">
        <f t="shared" si="10"/>
        <v>-7.7224529970961575E-2</v>
      </c>
      <c r="U94" s="18">
        <v>70</v>
      </c>
      <c r="V94" s="20">
        <f t="shared" si="11"/>
        <v>1.5448408259830868</v>
      </c>
    </row>
    <row r="95" spans="1:22" x14ac:dyDescent="0.15">
      <c r="A95" s="18">
        <v>47</v>
      </c>
      <c r="B95" s="18">
        <v>93</v>
      </c>
      <c r="D95">
        <v>542.51647949218795</v>
      </c>
      <c r="E95">
        <v>407.44131469726602</v>
      </c>
      <c r="F95">
        <v>308.16647338867199</v>
      </c>
      <c r="G95">
        <v>307.96520996093801</v>
      </c>
      <c r="I95" s="19">
        <f t="shared" si="7"/>
        <v>234.35000610351597</v>
      </c>
      <c r="J95" s="19">
        <f t="shared" si="7"/>
        <v>99.476104736328011</v>
      </c>
      <c r="K95" s="19">
        <f t="shared" si="8"/>
        <v>164.71673278808635</v>
      </c>
      <c r="L95" s="20">
        <f t="shared" si="9"/>
        <v>1.655842206776045</v>
      </c>
      <c r="M95" s="20">
        <f t="shared" si="12"/>
        <v>1.9082670424975205</v>
      </c>
      <c r="P95" s="18">
        <f t="shared" si="10"/>
        <v>-0.2397761837838118</v>
      </c>
      <c r="U95" s="18">
        <v>70.5</v>
      </c>
      <c r="V95" s="20">
        <f t="shared" si="11"/>
        <v>1.5535171076154703</v>
      </c>
    </row>
    <row r="96" spans="1:22" x14ac:dyDescent="0.15">
      <c r="A96" s="18">
        <v>47.5</v>
      </c>
      <c r="B96" s="18">
        <v>94</v>
      </c>
      <c r="D96">
        <v>543.76336669921898</v>
      </c>
      <c r="E96">
        <v>407.73797607421898</v>
      </c>
      <c r="F96">
        <v>308.55337524414102</v>
      </c>
      <c r="G96">
        <v>308.265380859375</v>
      </c>
      <c r="I96" s="19">
        <f t="shared" si="7"/>
        <v>235.20999145507795</v>
      </c>
      <c r="J96" s="19">
        <f t="shared" si="7"/>
        <v>99.472595214843977</v>
      </c>
      <c r="K96" s="19">
        <f t="shared" si="8"/>
        <v>165.57917480468717</v>
      </c>
      <c r="L96" s="20">
        <f t="shared" si="9"/>
        <v>1.6645707739610509</v>
      </c>
      <c r="M96" s="20">
        <f t="shared" si="12"/>
        <v>1.9196809802753083</v>
      </c>
      <c r="P96" s="18">
        <f t="shared" si="10"/>
        <v>0.35692069457667691</v>
      </c>
      <c r="U96" s="18">
        <v>71</v>
      </c>
      <c r="V96" s="20">
        <f t="shared" si="11"/>
        <v>1.5312139175584831</v>
      </c>
    </row>
    <row r="97" spans="1:22" x14ac:dyDescent="0.15">
      <c r="A97" s="18">
        <v>48</v>
      </c>
      <c r="B97" s="18">
        <v>95</v>
      </c>
      <c r="D97">
        <v>543.55059814453102</v>
      </c>
      <c r="E97">
        <v>406.63034057617199</v>
      </c>
      <c r="F97">
        <v>308.043212890625</v>
      </c>
      <c r="G97">
        <v>307.77029418945301</v>
      </c>
      <c r="I97" s="19">
        <f t="shared" si="7"/>
        <v>235.50738525390602</v>
      </c>
      <c r="J97" s="19">
        <f t="shared" si="7"/>
        <v>98.860046386718977</v>
      </c>
      <c r="K97" s="19">
        <f t="shared" si="8"/>
        <v>166.30535278320275</v>
      </c>
      <c r="L97" s="20">
        <f t="shared" si="9"/>
        <v>1.682230171455235</v>
      </c>
      <c r="M97" s="20">
        <f t="shared" si="12"/>
        <v>1.940025748362274</v>
      </c>
      <c r="P97" s="18">
        <f t="shared" si="10"/>
        <v>1.4205027680732643</v>
      </c>
      <c r="U97" s="18">
        <v>71.5</v>
      </c>
      <c r="V97" s="20">
        <f t="shared" si="11"/>
        <v>1.544749402010942</v>
      </c>
    </row>
    <row r="98" spans="1:22" x14ac:dyDescent="0.15">
      <c r="A98" s="18">
        <v>48.5</v>
      </c>
      <c r="B98" s="18">
        <v>96</v>
      </c>
      <c r="D98">
        <v>543.233642578125</v>
      </c>
      <c r="E98">
        <v>406.81396484375</v>
      </c>
      <c r="F98">
        <v>307.63806152343801</v>
      </c>
      <c r="G98">
        <v>307.52725219726602</v>
      </c>
      <c r="I98" s="19">
        <f t="shared" si="7"/>
        <v>235.59558105468699</v>
      </c>
      <c r="J98" s="19">
        <f t="shared" si="7"/>
        <v>99.286712646483977</v>
      </c>
      <c r="K98" s="19">
        <f t="shared" si="8"/>
        <v>166.0948822021482</v>
      </c>
      <c r="L98" s="20">
        <f t="shared" si="9"/>
        <v>1.6728812725781197</v>
      </c>
      <c r="M98" s="20">
        <f t="shared" si="12"/>
        <v>1.9333622200779403</v>
      </c>
      <c r="P98" s="18">
        <f t="shared" si="10"/>
        <v>1.0721473973381537</v>
      </c>
      <c r="U98" s="18">
        <v>72</v>
      </c>
      <c r="V98" s="20">
        <f t="shared" si="11"/>
        <v>1.5267801584317613</v>
      </c>
    </row>
    <row r="99" spans="1:22" x14ac:dyDescent="0.15">
      <c r="A99" s="18">
        <v>49</v>
      </c>
      <c r="B99" s="18">
        <v>97</v>
      </c>
      <c r="D99">
        <v>542.864501953125</v>
      </c>
      <c r="E99">
        <v>406.86721801757801</v>
      </c>
      <c r="F99">
        <v>308.11657714843801</v>
      </c>
      <c r="G99">
        <v>307.70794677734398</v>
      </c>
      <c r="I99" s="19">
        <f t="shared" si="7"/>
        <v>234.74792480468699</v>
      </c>
      <c r="J99" s="19">
        <f t="shared" si="7"/>
        <v>99.159271240234034</v>
      </c>
      <c r="K99" s="19">
        <f t="shared" si="8"/>
        <v>165.33643493652318</v>
      </c>
      <c r="L99" s="20">
        <f t="shared" si="9"/>
        <v>1.6673825136931588</v>
      </c>
      <c r="M99" s="20">
        <f t="shared" si="12"/>
        <v>1.9305488317857611</v>
      </c>
      <c r="P99" s="18">
        <f t="shared" si="10"/>
        <v>0.92506932102112316</v>
      </c>
      <c r="U99" s="18">
        <v>72.5</v>
      </c>
      <c r="V99" s="20">
        <f t="shared" si="11"/>
        <v>1.532261539968377</v>
      </c>
    </row>
    <row r="100" spans="1:22" x14ac:dyDescent="0.15">
      <c r="A100" s="18">
        <v>49.5</v>
      </c>
      <c r="B100" s="18">
        <v>98</v>
      </c>
      <c r="D100">
        <v>542.81988525390602</v>
      </c>
      <c r="E100">
        <v>406.47567749023398</v>
      </c>
      <c r="F100">
        <v>308.30047607421898</v>
      </c>
      <c r="G100">
        <v>307.86657714843801</v>
      </c>
      <c r="I100" s="19">
        <f t="shared" si="7"/>
        <v>234.51940917968705</v>
      </c>
      <c r="J100" s="19">
        <f t="shared" si="7"/>
        <v>98.609100341795966</v>
      </c>
      <c r="K100" s="19">
        <f t="shared" si="8"/>
        <v>165.49303894042987</v>
      </c>
      <c r="L100" s="20">
        <f t="shared" si="9"/>
        <v>1.6782734896353659</v>
      </c>
      <c r="M100" s="20">
        <f t="shared" si="12"/>
        <v>1.9441251783207498</v>
      </c>
      <c r="P100" s="18">
        <f t="shared" si="10"/>
        <v>1.6348124223663045</v>
      </c>
      <c r="U100" s="18">
        <v>73</v>
      </c>
      <c r="V100" s="20">
        <f t="shared" si="11"/>
        <v>1.5286034309324441</v>
      </c>
    </row>
    <row r="101" spans="1:22" x14ac:dyDescent="0.15">
      <c r="A101" s="18">
        <v>50</v>
      </c>
      <c r="B101" s="18">
        <v>99</v>
      </c>
      <c r="D101">
        <v>541.95593261718795</v>
      </c>
      <c r="E101">
        <v>407.36154174804699</v>
      </c>
      <c r="F101">
        <v>308.23751831054699</v>
      </c>
      <c r="G101">
        <v>307.899658203125</v>
      </c>
      <c r="I101" s="19">
        <f t="shared" si="7"/>
        <v>233.71841430664097</v>
      </c>
      <c r="J101" s="19">
        <f t="shared" si="7"/>
        <v>99.461883544921989</v>
      </c>
      <c r="K101" s="19">
        <f t="shared" si="8"/>
        <v>164.09509582519559</v>
      </c>
      <c r="L101" s="20">
        <f t="shared" si="9"/>
        <v>1.6498289593629301</v>
      </c>
      <c r="M101" s="20">
        <f t="shared" si="12"/>
        <v>1.9183660186410956</v>
      </c>
      <c r="P101" s="18">
        <f t="shared" si="10"/>
        <v>0.28817724095232866</v>
      </c>
      <c r="U101" s="18">
        <v>73.5</v>
      </c>
      <c r="V101" s="20">
        <f t="shared" si="11"/>
        <v>1.5252119860764815</v>
      </c>
    </row>
    <row r="102" spans="1:22" x14ac:dyDescent="0.15">
      <c r="A102" s="18">
        <v>50.5</v>
      </c>
      <c r="B102" s="18">
        <v>100</v>
      </c>
      <c r="D102">
        <v>542.92291259765602</v>
      </c>
      <c r="E102">
        <v>407.25823974609398</v>
      </c>
      <c r="F102">
        <v>308.13690185546898</v>
      </c>
      <c r="G102">
        <v>307.77233886718801</v>
      </c>
      <c r="I102" s="19">
        <f t="shared" si="7"/>
        <v>234.78601074218705</v>
      </c>
      <c r="J102" s="19">
        <f t="shared" si="7"/>
        <v>99.485900878905966</v>
      </c>
      <c r="K102" s="19">
        <f t="shared" si="8"/>
        <v>165.14588012695287</v>
      </c>
      <c r="L102" s="20">
        <f t="shared" si="9"/>
        <v>1.6599928097144951</v>
      </c>
      <c r="M102" s="20">
        <f t="shared" si="12"/>
        <v>1.9312152395854425</v>
      </c>
      <c r="P102" s="18">
        <f t="shared" si="10"/>
        <v>0.95990773187691214</v>
      </c>
      <c r="U102" s="18">
        <v>74</v>
      </c>
      <c r="V102" s="20">
        <f t="shared" si="11"/>
        <v>1.5196243627533883</v>
      </c>
    </row>
    <row r="103" spans="1:22" x14ac:dyDescent="0.15">
      <c r="A103" s="18">
        <v>51</v>
      </c>
      <c r="B103" s="18">
        <v>101</v>
      </c>
      <c r="D103">
        <v>542.47027587890602</v>
      </c>
      <c r="E103">
        <v>407.30612182617199</v>
      </c>
      <c r="F103">
        <v>309.18850708007801</v>
      </c>
      <c r="G103">
        <v>308.78884887695301</v>
      </c>
      <c r="I103" s="19">
        <f t="shared" si="7"/>
        <v>233.28176879882801</v>
      </c>
      <c r="J103" s="19">
        <f t="shared" si="7"/>
        <v>98.517272949218977</v>
      </c>
      <c r="K103" s="19">
        <f t="shared" si="8"/>
        <v>164.31967773437475</v>
      </c>
      <c r="L103" s="20">
        <f t="shared" si="9"/>
        <v>1.667927590921785</v>
      </c>
      <c r="M103" s="20">
        <f t="shared" si="12"/>
        <v>1.941835391385514</v>
      </c>
      <c r="P103" s="18">
        <f t="shared" si="10"/>
        <v>1.515107133712569</v>
      </c>
      <c r="U103" s="18">
        <v>74.5</v>
      </c>
      <c r="V103" s="20">
        <f t="shared" si="11"/>
        <v>1.5328724149335617</v>
      </c>
    </row>
    <row r="104" spans="1:22" x14ac:dyDescent="0.15">
      <c r="A104" s="18">
        <v>51.5</v>
      </c>
      <c r="B104" s="18">
        <v>102</v>
      </c>
      <c r="D104">
        <v>540.156005859375</v>
      </c>
      <c r="E104">
        <v>406.68713378906301</v>
      </c>
      <c r="F104">
        <v>308.76422119140602</v>
      </c>
      <c r="G104">
        <v>308.41705322265602</v>
      </c>
      <c r="I104" s="19">
        <f t="shared" si="7"/>
        <v>231.39178466796898</v>
      </c>
      <c r="J104" s="19">
        <f t="shared" si="7"/>
        <v>98.270080566406989</v>
      </c>
      <c r="K104" s="19">
        <f t="shared" si="8"/>
        <v>162.6027282714841</v>
      </c>
      <c r="L104" s="20">
        <f t="shared" si="9"/>
        <v>1.6546514191733432</v>
      </c>
      <c r="M104" s="20">
        <f t="shared" si="12"/>
        <v>1.9312445902298538</v>
      </c>
      <c r="P104" s="18">
        <f t="shared" si="10"/>
        <v>0.96144212239481008</v>
      </c>
      <c r="U104" s="18">
        <v>75</v>
      </c>
      <c r="V104" s="20">
        <f t="shared" si="11"/>
        <v>1.5173867220118922</v>
      </c>
    </row>
    <row r="105" spans="1:22" x14ac:dyDescent="0.15">
      <c r="A105" s="18">
        <v>52</v>
      </c>
      <c r="B105" s="18">
        <v>103</v>
      </c>
      <c r="D105">
        <v>542.23742675781295</v>
      </c>
      <c r="E105">
        <v>408.37371826171898</v>
      </c>
      <c r="F105">
        <v>309.38195800781301</v>
      </c>
      <c r="G105">
        <v>308.84774780273398</v>
      </c>
      <c r="I105" s="19">
        <f t="shared" si="7"/>
        <v>232.85546874999994</v>
      </c>
      <c r="J105" s="19">
        <f t="shared" si="7"/>
        <v>99.525970458985</v>
      </c>
      <c r="K105" s="19">
        <f t="shared" si="8"/>
        <v>163.18728942871044</v>
      </c>
      <c r="L105" s="20">
        <f t="shared" si="9"/>
        <v>1.6396452973644753</v>
      </c>
      <c r="M105" s="20">
        <f t="shared" si="12"/>
        <v>1.9189238390137675</v>
      </c>
      <c r="P105" s="18">
        <f t="shared" si="10"/>
        <v>0.31733892743943876</v>
      </c>
      <c r="V105" s="20"/>
    </row>
    <row r="106" spans="1:22" x14ac:dyDescent="0.15">
      <c r="A106" s="18">
        <v>52.5</v>
      </c>
      <c r="B106" s="18">
        <v>104</v>
      </c>
      <c r="D106">
        <v>538.088134765625</v>
      </c>
      <c r="E106">
        <v>406.45159912109398</v>
      </c>
      <c r="F106">
        <v>309.16616821289102</v>
      </c>
      <c r="G106">
        <v>308.83410644531301</v>
      </c>
      <c r="I106" s="19">
        <f t="shared" si="7"/>
        <v>228.92196655273398</v>
      </c>
      <c r="J106" s="19">
        <f t="shared" si="7"/>
        <v>97.617492675780966</v>
      </c>
      <c r="K106" s="19">
        <f t="shared" si="8"/>
        <v>160.5897216796873</v>
      </c>
      <c r="L106" s="20">
        <f t="shared" si="9"/>
        <v>1.6450916457469085</v>
      </c>
      <c r="M106" s="20">
        <f t="shared" si="12"/>
        <v>1.9270555579889823</v>
      </c>
      <c r="P106" s="18">
        <f t="shared" si="10"/>
        <v>0.74244824752510252</v>
      </c>
    </row>
    <row r="107" spans="1:22" x14ac:dyDescent="0.15">
      <c r="A107" s="18">
        <v>53</v>
      </c>
      <c r="B107" s="18">
        <v>105</v>
      </c>
      <c r="D107">
        <v>535.706298828125</v>
      </c>
      <c r="E107">
        <v>405.15277099609398</v>
      </c>
      <c r="F107">
        <v>308.88137817382801</v>
      </c>
      <c r="G107">
        <v>308.49710083007801</v>
      </c>
      <c r="I107" s="19">
        <f t="shared" si="7"/>
        <v>226.82492065429699</v>
      </c>
      <c r="J107" s="19">
        <f t="shared" si="7"/>
        <v>96.655670166015966</v>
      </c>
      <c r="K107" s="19">
        <f t="shared" si="8"/>
        <v>159.16595153808584</v>
      </c>
      <c r="L107" s="20">
        <f t="shared" si="9"/>
        <v>1.6467316533494836</v>
      </c>
      <c r="M107" s="20">
        <f t="shared" si="12"/>
        <v>1.931380936184339</v>
      </c>
      <c r="P107" s="18">
        <f t="shared" si="10"/>
        <v>0.96857000472624566</v>
      </c>
    </row>
    <row r="108" spans="1:22" x14ac:dyDescent="0.15">
      <c r="A108" s="18">
        <v>53.5</v>
      </c>
      <c r="B108" s="18">
        <v>106</v>
      </c>
      <c r="D108">
        <v>533.94079589843795</v>
      </c>
      <c r="E108">
        <v>405.00973510742199</v>
      </c>
      <c r="F108">
        <v>308.43243408203102</v>
      </c>
      <c r="G108">
        <v>308.12384033203102</v>
      </c>
      <c r="I108" s="19">
        <f t="shared" si="7"/>
        <v>225.50836181640693</v>
      </c>
      <c r="J108" s="19">
        <f t="shared" si="7"/>
        <v>96.885894775390966</v>
      </c>
      <c r="K108" s="19">
        <f t="shared" si="8"/>
        <v>157.68823547363326</v>
      </c>
      <c r="L108" s="20">
        <f t="shared" si="9"/>
        <v>1.6275664877658342</v>
      </c>
      <c r="M108" s="20">
        <f t="shared" si="12"/>
        <v>1.9149011411934715</v>
      </c>
      <c r="P108" s="18">
        <f t="shared" si="10"/>
        <v>0.10704066940711117</v>
      </c>
    </row>
    <row r="109" spans="1:22" x14ac:dyDescent="0.15">
      <c r="A109" s="18">
        <v>54</v>
      </c>
      <c r="B109" s="18">
        <v>107</v>
      </c>
      <c r="D109">
        <v>532.76904296875</v>
      </c>
      <c r="E109">
        <v>404.76419067382801</v>
      </c>
      <c r="F109">
        <v>308.51681518554699</v>
      </c>
      <c r="G109">
        <v>308.05047607421898</v>
      </c>
      <c r="I109" s="19">
        <f t="shared" si="7"/>
        <v>224.25222778320301</v>
      </c>
      <c r="J109" s="19">
        <f t="shared" si="7"/>
        <v>96.713714599609034</v>
      </c>
      <c r="K109" s="19">
        <f t="shared" si="8"/>
        <v>156.55262756347668</v>
      </c>
      <c r="L109" s="20">
        <f t="shared" si="9"/>
        <v>1.6187221038050124</v>
      </c>
      <c r="M109" s="20">
        <f t="shared" si="12"/>
        <v>1.9087421278254313</v>
      </c>
      <c r="P109" s="18">
        <f t="shared" si="10"/>
        <v>-0.21493971300237108</v>
      </c>
    </row>
    <row r="110" spans="1:22" x14ac:dyDescent="0.15">
      <c r="A110" s="18">
        <v>54.5</v>
      </c>
      <c r="B110" s="18">
        <v>108</v>
      </c>
      <c r="D110">
        <v>533.89453125</v>
      </c>
      <c r="E110">
        <v>404.47863769531301</v>
      </c>
      <c r="F110">
        <v>307.68765258789102</v>
      </c>
      <c r="G110">
        <v>307.41531372070301</v>
      </c>
      <c r="I110" s="19">
        <f t="shared" si="7"/>
        <v>226.20687866210898</v>
      </c>
      <c r="J110" s="19">
        <f t="shared" si="7"/>
        <v>97.06332397461</v>
      </c>
      <c r="K110" s="19">
        <f t="shared" si="8"/>
        <v>158.26255187988198</v>
      </c>
      <c r="L110" s="20">
        <f t="shared" si="9"/>
        <v>1.6305082640821222</v>
      </c>
      <c r="M110" s="20">
        <f t="shared" si="12"/>
        <v>1.9232136586953228</v>
      </c>
      <c r="P110" s="18">
        <f t="shared" si="10"/>
        <v>0.54160175964926582</v>
      </c>
    </row>
    <row r="111" spans="1:22" x14ac:dyDescent="0.15">
      <c r="A111" s="18">
        <v>55</v>
      </c>
      <c r="B111" s="18">
        <v>109</v>
      </c>
      <c r="D111">
        <v>532.99676513671898</v>
      </c>
      <c r="E111">
        <v>404.77337646484398</v>
      </c>
      <c r="F111">
        <v>308.00726318359398</v>
      </c>
      <c r="G111">
        <v>307.76507568359398</v>
      </c>
      <c r="I111" s="19">
        <f t="shared" si="7"/>
        <v>224.989501953125</v>
      </c>
      <c r="J111" s="19">
        <f t="shared" si="7"/>
        <v>97.00830078125</v>
      </c>
      <c r="K111" s="19">
        <f t="shared" si="8"/>
        <v>157.08369140625001</v>
      </c>
      <c r="L111" s="20">
        <f t="shared" si="9"/>
        <v>1.619280928963674</v>
      </c>
      <c r="M111" s="20">
        <f t="shared" si="12"/>
        <v>1.9146716941696562</v>
      </c>
      <c r="P111" s="18">
        <f t="shared" si="10"/>
        <v>9.5045657210168097E-2</v>
      </c>
    </row>
    <row r="112" spans="1:22" x14ac:dyDescent="0.15">
      <c r="A112" s="18">
        <v>55.5</v>
      </c>
      <c r="B112" s="18">
        <v>110</v>
      </c>
      <c r="D112">
        <v>534.24853515625</v>
      </c>
      <c r="E112">
        <v>405.80828857421898</v>
      </c>
      <c r="F112">
        <v>308.43591308593801</v>
      </c>
      <c r="G112">
        <v>308.19778442382801</v>
      </c>
      <c r="I112" s="19">
        <f t="shared" si="7"/>
        <v>225.81262207031199</v>
      </c>
      <c r="J112" s="19">
        <f t="shared" si="7"/>
        <v>97.610504150390966</v>
      </c>
      <c r="K112" s="19">
        <f t="shared" si="8"/>
        <v>157.48526916503832</v>
      </c>
      <c r="L112" s="20">
        <f t="shared" si="9"/>
        <v>1.6134049356245184</v>
      </c>
      <c r="M112" s="20">
        <f t="shared" si="12"/>
        <v>1.9114810714232822</v>
      </c>
      <c r="P112" s="18">
        <f t="shared" si="10"/>
        <v>-7.1753450148936845E-2</v>
      </c>
    </row>
    <row r="113" spans="1:16" x14ac:dyDescent="0.15">
      <c r="A113" s="18">
        <v>56</v>
      </c>
      <c r="B113" s="18">
        <v>111</v>
      </c>
      <c r="D113">
        <v>530.92645263671898</v>
      </c>
      <c r="E113">
        <v>405.33773803710898</v>
      </c>
      <c r="F113">
        <v>308.77697753906301</v>
      </c>
      <c r="G113">
        <v>308.54989624023398</v>
      </c>
      <c r="I113" s="19">
        <f t="shared" si="7"/>
        <v>222.14947509765597</v>
      </c>
      <c r="J113" s="19">
        <f t="shared" si="7"/>
        <v>96.787841796875</v>
      </c>
      <c r="K113" s="19">
        <f t="shared" si="8"/>
        <v>154.39798583984347</v>
      </c>
      <c r="L113" s="20">
        <f t="shared" si="9"/>
        <v>1.5952208766455678</v>
      </c>
      <c r="M113" s="20">
        <f t="shared" si="12"/>
        <v>1.8959823830371132</v>
      </c>
      <c r="P113" s="18">
        <f t="shared" si="10"/>
        <v>-0.88199257697387945</v>
      </c>
    </row>
    <row r="114" spans="1:16" x14ac:dyDescent="0.15">
      <c r="A114" s="18">
        <v>56.5</v>
      </c>
      <c r="B114" s="18">
        <v>112</v>
      </c>
      <c r="D114">
        <v>529.90966796875</v>
      </c>
      <c r="E114">
        <v>404.80068969726602</v>
      </c>
      <c r="F114">
        <v>308.783935546875</v>
      </c>
      <c r="G114">
        <v>308.20706176757801</v>
      </c>
      <c r="I114" s="19">
        <f t="shared" si="7"/>
        <v>221.125732421875</v>
      </c>
      <c r="J114" s="19">
        <f t="shared" si="7"/>
        <v>96.593627929688012</v>
      </c>
      <c r="K114" s="19">
        <f t="shared" si="8"/>
        <v>153.51019287109341</v>
      </c>
      <c r="L114" s="20">
        <f t="shared" si="9"/>
        <v>1.589237262967655</v>
      </c>
      <c r="M114" s="20">
        <f t="shared" si="12"/>
        <v>1.892684139951982</v>
      </c>
      <c r="P114" s="18">
        <f t="shared" si="10"/>
        <v>-1.0544178513434124</v>
      </c>
    </row>
    <row r="115" spans="1:16" x14ac:dyDescent="0.15">
      <c r="A115" s="18">
        <v>57</v>
      </c>
      <c r="B115" s="18">
        <v>113</v>
      </c>
      <c r="D115">
        <v>529.65142822265602</v>
      </c>
      <c r="E115">
        <v>404.32098388671898</v>
      </c>
      <c r="F115">
        <v>309.00436401367199</v>
      </c>
      <c r="G115">
        <v>309.11514282226602</v>
      </c>
      <c r="I115" s="19">
        <f t="shared" si="7"/>
        <v>220.64706420898403</v>
      </c>
      <c r="J115" s="19">
        <f t="shared" si="7"/>
        <v>95.205841064452954</v>
      </c>
      <c r="K115" s="19">
        <f t="shared" si="8"/>
        <v>154.00297546386696</v>
      </c>
      <c r="L115" s="20">
        <f t="shared" si="9"/>
        <v>1.6175790659693789</v>
      </c>
      <c r="M115" s="20">
        <f t="shared" si="12"/>
        <v>1.9237113135464878</v>
      </c>
      <c r="P115" s="18">
        <f t="shared" si="10"/>
        <v>0.56761811806756868</v>
      </c>
    </row>
    <row r="116" spans="1:16" x14ac:dyDescent="0.15">
      <c r="A116" s="18">
        <v>57.5</v>
      </c>
      <c r="B116" s="18">
        <v>114</v>
      </c>
      <c r="D116">
        <v>531.48565673828102</v>
      </c>
      <c r="E116">
        <v>405.16711425781301</v>
      </c>
      <c r="F116">
        <v>308.61135864257801</v>
      </c>
      <c r="G116">
        <v>308.15457153320301</v>
      </c>
      <c r="I116" s="19">
        <f t="shared" si="7"/>
        <v>222.87429809570301</v>
      </c>
      <c r="J116" s="19">
        <f t="shared" si="7"/>
        <v>97.01254272461</v>
      </c>
      <c r="K116" s="19">
        <f t="shared" si="8"/>
        <v>154.96551818847601</v>
      </c>
      <c r="L116" s="20">
        <f t="shared" si="9"/>
        <v>1.5973761107198006</v>
      </c>
      <c r="M116" s="20">
        <f t="shared" si="12"/>
        <v>1.9061937288896911</v>
      </c>
      <c r="P116" s="18">
        <f t="shared" si="10"/>
        <v>-0.34816469804938988</v>
      </c>
    </row>
    <row r="117" spans="1:16" x14ac:dyDescent="0.15">
      <c r="A117" s="18">
        <v>58</v>
      </c>
      <c r="B117" s="18">
        <v>115</v>
      </c>
      <c r="D117">
        <v>530.17547607421898</v>
      </c>
      <c r="E117">
        <v>404.27447509765602</v>
      </c>
      <c r="F117">
        <v>307.93270874023398</v>
      </c>
      <c r="G117">
        <v>307.68850708007801</v>
      </c>
      <c r="I117" s="19">
        <f t="shared" si="7"/>
        <v>222.242767333985</v>
      </c>
      <c r="J117" s="19">
        <f t="shared" si="7"/>
        <v>96.585968017578011</v>
      </c>
      <c r="K117" s="19">
        <f t="shared" si="8"/>
        <v>154.6325897216804</v>
      </c>
      <c r="L117" s="20">
        <f t="shared" si="9"/>
        <v>1.6009840031166669</v>
      </c>
      <c r="M117" s="20">
        <f t="shared" si="12"/>
        <v>1.912486991879339</v>
      </c>
      <c r="P117" s="18">
        <f t="shared" si="10"/>
        <v>-1.9166025222180427E-2</v>
      </c>
    </row>
    <row r="118" spans="1:16" x14ac:dyDescent="0.15">
      <c r="A118" s="18">
        <v>58.5</v>
      </c>
      <c r="B118" s="18">
        <v>116</v>
      </c>
      <c r="D118">
        <v>531.07409667968795</v>
      </c>
      <c r="E118">
        <v>405.24472045898398</v>
      </c>
      <c r="F118">
        <v>308.55859375</v>
      </c>
      <c r="G118">
        <v>308.17779541015602</v>
      </c>
      <c r="I118" s="19">
        <f t="shared" si="7"/>
        <v>222.51550292968795</v>
      </c>
      <c r="J118" s="19">
        <f t="shared" si="7"/>
        <v>97.066925048827954</v>
      </c>
      <c r="K118" s="19">
        <f t="shared" si="8"/>
        <v>154.56865539550839</v>
      </c>
      <c r="L118" s="20">
        <f t="shared" si="9"/>
        <v>1.5923926231077694</v>
      </c>
      <c r="M118" s="20">
        <f t="shared" si="12"/>
        <v>1.9065809824632232</v>
      </c>
      <c r="P118" s="18">
        <f t="shared" si="10"/>
        <v>-0.32791988832997626</v>
      </c>
    </row>
    <row r="119" spans="1:16" x14ac:dyDescent="0.15">
      <c r="A119" s="18">
        <v>59</v>
      </c>
      <c r="B119" s="18">
        <v>117</v>
      </c>
      <c r="D119">
        <v>529.444580078125</v>
      </c>
      <c r="E119">
        <v>404.69903564453102</v>
      </c>
      <c r="F119">
        <v>309.00436401367199</v>
      </c>
      <c r="G119">
        <v>308.69546508789102</v>
      </c>
      <c r="I119" s="19">
        <f t="shared" si="7"/>
        <v>220.44021606445301</v>
      </c>
      <c r="J119" s="19">
        <f t="shared" si="7"/>
        <v>96.00357055664</v>
      </c>
      <c r="K119" s="19">
        <f t="shared" si="8"/>
        <v>153.23771667480503</v>
      </c>
      <c r="L119" s="20">
        <f t="shared" si="9"/>
        <v>1.5961668486527607</v>
      </c>
      <c r="M119" s="20">
        <f t="shared" si="12"/>
        <v>1.9130405786009961</v>
      </c>
      <c r="P119" s="18">
        <f t="shared" si="10"/>
        <v>9.7743348135485124E-3</v>
      </c>
    </row>
    <row r="120" spans="1:16" x14ac:dyDescent="0.15">
      <c r="A120" s="18">
        <v>59.5</v>
      </c>
      <c r="B120" s="18">
        <v>118</v>
      </c>
      <c r="D120">
        <v>531.32745361328102</v>
      </c>
      <c r="E120">
        <v>404.86398315429699</v>
      </c>
      <c r="F120">
        <v>308.27841186523398</v>
      </c>
      <c r="G120">
        <v>307.80770874023398</v>
      </c>
      <c r="I120" s="19">
        <f t="shared" si="7"/>
        <v>223.04904174804705</v>
      </c>
      <c r="J120" s="19">
        <f t="shared" si="7"/>
        <v>97.056274414063012</v>
      </c>
      <c r="K120" s="19">
        <f t="shared" si="8"/>
        <v>155.10964965820295</v>
      </c>
      <c r="L120" s="20">
        <f t="shared" si="9"/>
        <v>1.5981413936874571</v>
      </c>
      <c r="M120" s="20">
        <f t="shared" si="12"/>
        <v>1.9177004942284741</v>
      </c>
      <c r="P120" s="18">
        <f t="shared" si="10"/>
        <v>0.25338501173089911</v>
      </c>
    </row>
    <row r="121" spans="1:16" x14ac:dyDescent="0.15">
      <c r="A121" s="18">
        <v>60</v>
      </c>
      <c r="B121" s="18">
        <v>119</v>
      </c>
      <c r="D121">
        <v>528.86480712890602</v>
      </c>
      <c r="E121">
        <v>405.11004638671898</v>
      </c>
      <c r="F121">
        <v>308.63543701171898</v>
      </c>
      <c r="G121">
        <v>308.486083984375</v>
      </c>
      <c r="I121" s="19">
        <f t="shared" si="7"/>
        <v>220.22937011718705</v>
      </c>
      <c r="J121" s="19">
        <f t="shared" si="7"/>
        <v>96.623962402343977</v>
      </c>
      <c r="K121" s="19">
        <f t="shared" si="8"/>
        <v>152.59259643554628</v>
      </c>
      <c r="L121" s="20">
        <f t="shared" si="9"/>
        <v>1.5792417599285349</v>
      </c>
      <c r="M121" s="20">
        <f t="shared" si="12"/>
        <v>1.9014862310623335</v>
      </c>
      <c r="P121" s="18">
        <f t="shared" si="10"/>
        <v>-0.59426287320673477</v>
      </c>
    </row>
    <row r="122" spans="1:16" x14ac:dyDescent="0.15">
      <c r="A122" s="18">
        <v>60.5</v>
      </c>
      <c r="B122" s="18">
        <v>120</v>
      </c>
      <c r="D122">
        <v>530.48645019531295</v>
      </c>
      <c r="E122">
        <v>405.94754028320301</v>
      </c>
      <c r="F122">
        <v>309.09048461914102</v>
      </c>
      <c r="G122">
        <v>308.85614013671898</v>
      </c>
      <c r="I122" s="19">
        <f t="shared" si="7"/>
        <v>221.39596557617193</v>
      </c>
      <c r="J122" s="19">
        <f t="shared" si="7"/>
        <v>97.091400146484034</v>
      </c>
      <c r="K122" s="19">
        <f t="shared" si="8"/>
        <v>153.43198547363312</v>
      </c>
      <c r="L122" s="20">
        <f t="shared" si="9"/>
        <v>1.5802839926311367</v>
      </c>
      <c r="M122" s="20">
        <f t="shared" si="12"/>
        <v>1.9052138343577172</v>
      </c>
      <c r="P122" s="18">
        <f t="shared" si="10"/>
        <v>-0.39939154190771159</v>
      </c>
    </row>
    <row r="123" spans="1:16" x14ac:dyDescent="0.15">
      <c r="A123" s="18">
        <v>61</v>
      </c>
      <c r="B123" s="18">
        <v>121</v>
      </c>
      <c r="D123">
        <v>531.84313964843795</v>
      </c>
      <c r="E123">
        <v>405.96673583984398</v>
      </c>
      <c r="F123">
        <v>308.66763305664102</v>
      </c>
      <c r="G123">
        <v>308.50726318359398</v>
      </c>
      <c r="I123" s="19">
        <f t="shared" si="7"/>
        <v>223.17550659179693</v>
      </c>
      <c r="J123" s="19">
        <f t="shared" si="7"/>
        <v>97.45947265625</v>
      </c>
      <c r="K123" s="19">
        <f t="shared" si="8"/>
        <v>154.95387573242192</v>
      </c>
      <c r="L123" s="20">
        <f t="shared" si="9"/>
        <v>1.5899313992695285</v>
      </c>
      <c r="M123" s="20">
        <f t="shared" si="12"/>
        <v>1.9175466115888906</v>
      </c>
      <c r="P123" s="18">
        <f t="shared" si="10"/>
        <v>0.24534034805207378</v>
      </c>
    </row>
    <row r="124" spans="1:16" x14ac:dyDescent="0.15">
      <c r="A124" s="18">
        <v>61.5</v>
      </c>
      <c r="B124" s="18">
        <v>122</v>
      </c>
      <c r="D124">
        <v>523.66442871093795</v>
      </c>
      <c r="E124">
        <v>402.33612060546898</v>
      </c>
      <c r="F124">
        <v>308.25289916992199</v>
      </c>
      <c r="G124">
        <v>308.05917358398398</v>
      </c>
      <c r="I124" s="19">
        <f t="shared" si="7"/>
        <v>215.41152954101597</v>
      </c>
      <c r="J124" s="19">
        <f t="shared" si="7"/>
        <v>94.276947021485</v>
      </c>
      <c r="K124" s="19">
        <f t="shared" si="8"/>
        <v>149.41766662597647</v>
      </c>
      <c r="L124" s="20">
        <f t="shared" si="9"/>
        <v>1.5848801997366897</v>
      </c>
      <c r="M124" s="20">
        <f t="shared" si="12"/>
        <v>1.9151807826488334</v>
      </c>
      <c r="P124" s="18">
        <f t="shared" si="10"/>
        <v>0.12165974187124584</v>
      </c>
    </row>
    <row r="125" spans="1:16" x14ac:dyDescent="0.15">
      <c r="A125" s="18">
        <v>62</v>
      </c>
      <c r="B125" s="18">
        <v>123</v>
      </c>
      <c r="D125">
        <v>525.08978271484398</v>
      </c>
      <c r="E125">
        <v>403.05923461914102</v>
      </c>
      <c r="F125">
        <v>309.00958251953102</v>
      </c>
      <c r="G125">
        <v>308.58990478515602</v>
      </c>
      <c r="I125" s="19">
        <f t="shared" si="7"/>
        <v>216.08020019531295</v>
      </c>
      <c r="J125" s="19">
        <f t="shared" si="7"/>
        <v>94.469329833985</v>
      </c>
      <c r="K125" s="19">
        <f t="shared" si="8"/>
        <v>149.95166931152346</v>
      </c>
      <c r="L125" s="20">
        <f t="shared" si="9"/>
        <v>1.5873053145930003</v>
      </c>
      <c r="M125" s="20">
        <f t="shared" si="12"/>
        <v>1.9202912680979256</v>
      </c>
      <c r="P125" s="18">
        <f t="shared" si="10"/>
        <v>0.38882526999549788</v>
      </c>
    </row>
    <row r="126" spans="1:16" x14ac:dyDescent="0.15">
      <c r="A126" s="18">
        <v>62.5</v>
      </c>
      <c r="B126" s="18">
        <v>124</v>
      </c>
      <c r="D126">
        <v>527.64788818359398</v>
      </c>
      <c r="E126">
        <v>405.13385009765602</v>
      </c>
      <c r="F126">
        <v>309.34774780273398</v>
      </c>
      <c r="G126">
        <v>308.86804199218801</v>
      </c>
      <c r="I126" s="19">
        <f t="shared" si="7"/>
        <v>218.30014038086</v>
      </c>
      <c r="J126" s="19">
        <f t="shared" si="7"/>
        <v>96.265808105468011</v>
      </c>
      <c r="K126" s="19">
        <f t="shared" si="8"/>
        <v>150.9140747070324</v>
      </c>
      <c r="L126" s="20">
        <f t="shared" si="9"/>
        <v>1.5676809625042798</v>
      </c>
      <c r="M126" s="20">
        <f t="shared" si="12"/>
        <v>1.9033522866019867</v>
      </c>
      <c r="P126" s="18">
        <f t="shared" si="10"/>
        <v>-0.49670937878298999</v>
      </c>
    </row>
    <row r="127" spans="1:16" x14ac:dyDescent="0.15">
      <c r="A127" s="18">
        <v>63</v>
      </c>
      <c r="B127" s="18">
        <v>125</v>
      </c>
      <c r="D127">
        <v>531.61682128906295</v>
      </c>
      <c r="E127">
        <v>407.16250610351602</v>
      </c>
      <c r="F127">
        <v>308.65951538085898</v>
      </c>
      <c r="G127">
        <v>308.52697753906301</v>
      </c>
      <c r="I127" s="19">
        <f t="shared" si="7"/>
        <v>222.95730590820398</v>
      </c>
      <c r="J127" s="19">
        <f t="shared" si="7"/>
        <v>98.635528564453011</v>
      </c>
      <c r="K127" s="19">
        <f t="shared" si="8"/>
        <v>153.91243591308688</v>
      </c>
      <c r="L127" s="20">
        <f t="shared" si="9"/>
        <v>1.5604157868177631</v>
      </c>
      <c r="M127" s="20">
        <f t="shared" si="12"/>
        <v>1.8987724815082516</v>
      </c>
      <c r="P127" s="18">
        <f t="shared" si="10"/>
        <v>-0.73613204396076293</v>
      </c>
    </row>
    <row r="128" spans="1:16" x14ac:dyDescent="0.15">
      <c r="A128" s="18">
        <v>63.5</v>
      </c>
      <c r="B128" s="18">
        <v>126</v>
      </c>
      <c r="D128">
        <v>531.005126953125</v>
      </c>
      <c r="E128">
        <v>406.60385131835898</v>
      </c>
      <c r="F128">
        <v>308.14907836914102</v>
      </c>
      <c r="G128">
        <v>307.65573120117199</v>
      </c>
      <c r="I128" s="19">
        <f t="shared" si="7"/>
        <v>222.85604858398398</v>
      </c>
      <c r="J128" s="19">
        <f t="shared" si="7"/>
        <v>98.948120117186988</v>
      </c>
      <c r="K128" s="19">
        <f t="shared" si="8"/>
        <v>153.59236450195309</v>
      </c>
      <c r="L128" s="20">
        <f t="shared" si="9"/>
        <v>1.5522514659202156</v>
      </c>
      <c r="M128" s="20">
        <f t="shared" si="12"/>
        <v>1.893293531203486</v>
      </c>
      <c r="P128" s="18">
        <f t="shared" si="10"/>
        <v>-1.0225601467937848</v>
      </c>
    </row>
    <row r="129" spans="1:16" x14ac:dyDescent="0.15">
      <c r="A129" s="18">
        <v>64</v>
      </c>
      <c r="B129" s="18">
        <v>127</v>
      </c>
      <c r="D129">
        <v>530.527587890625</v>
      </c>
      <c r="E129">
        <v>406.54055786132801</v>
      </c>
      <c r="F129">
        <v>308.62762451171898</v>
      </c>
      <c r="G129">
        <v>307.995361328125</v>
      </c>
      <c r="I129" s="19">
        <f t="shared" si="7"/>
        <v>221.89996337890602</v>
      </c>
      <c r="J129" s="19">
        <f t="shared" si="7"/>
        <v>98.545196533203011</v>
      </c>
      <c r="K129" s="19">
        <f t="shared" si="8"/>
        <v>152.91832580566393</v>
      </c>
      <c r="L129" s="20">
        <f t="shared" si="9"/>
        <v>1.5517582914773616</v>
      </c>
      <c r="M129" s="20">
        <f t="shared" si="12"/>
        <v>1.8954857273534136</v>
      </c>
      <c r="P129" s="18">
        <f t="shared" si="10"/>
        <v>-0.90795670099953107</v>
      </c>
    </row>
    <row r="130" spans="1:16" x14ac:dyDescent="0.15">
      <c r="A130" s="18">
        <v>64.5</v>
      </c>
      <c r="B130" s="18">
        <v>128</v>
      </c>
      <c r="D130">
        <v>528.3515625</v>
      </c>
      <c r="E130">
        <v>405.89373779296898</v>
      </c>
      <c r="F130">
        <v>309.27087402343801</v>
      </c>
      <c r="G130">
        <v>309.10266113281301</v>
      </c>
      <c r="I130" s="19">
        <f t="shared" ref="I130:J152" si="13">D130-F130</f>
        <v>219.08068847656199</v>
      </c>
      <c r="J130" s="19">
        <f t="shared" si="13"/>
        <v>96.791076660155966</v>
      </c>
      <c r="K130" s="19">
        <f t="shared" ref="K130:K152" si="14">I130-0.7*J130</f>
        <v>151.32693481445281</v>
      </c>
      <c r="L130" s="20">
        <f t="shared" ref="L130:L152" si="15">K130/J130</f>
        <v>1.563438904040485</v>
      </c>
      <c r="M130" s="20">
        <f t="shared" si="12"/>
        <v>1.9098517105093187</v>
      </c>
      <c r="P130" s="18">
        <f t="shared" si="10"/>
        <v>-0.15693304285502582</v>
      </c>
    </row>
    <row r="131" spans="1:16" x14ac:dyDescent="0.15">
      <c r="A131" s="18">
        <v>65</v>
      </c>
      <c r="B131" s="18">
        <v>129</v>
      </c>
      <c r="D131">
        <v>530.23150634765602</v>
      </c>
      <c r="E131">
        <v>406.96240234375</v>
      </c>
      <c r="F131">
        <v>308.97390747070301</v>
      </c>
      <c r="G131">
        <v>308.64907836914102</v>
      </c>
      <c r="I131" s="19">
        <f t="shared" si="13"/>
        <v>221.25759887695301</v>
      </c>
      <c r="J131" s="19">
        <f t="shared" si="13"/>
        <v>98.313323974608977</v>
      </c>
      <c r="K131" s="19">
        <f t="shared" si="14"/>
        <v>152.43827209472673</v>
      </c>
      <c r="L131" s="20">
        <f t="shared" si="15"/>
        <v>1.5505352268843682</v>
      </c>
      <c r="M131" s="20">
        <f t="shared" si="12"/>
        <v>1.8996334039459835</v>
      </c>
      <c r="P131" s="18">
        <f t="shared" si="10"/>
        <v>-0.69112481323055863</v>
      </c>
    </row>
    <row r="132" spans="1:16" x14ac:dyDescent="0.15">
      <c r="A132" s="18">
        <v>65.5</v>
      </c>
      <c r="B132" s="18">
        <v>130</v>
      </c>
      <c r="D132">
        <v>531.18548583984398</v>
      </c>
      <c r="E132">
        <v>406.72903442382801</v>
      </c>
      <c r="F132">
        <v>308.46173095703102</v>
      </c>
      <c r="G132">
        <v>307.97158813476602</v>
      </c>
      <c r="I132" s="19">
        <f t="shared" si="13"/>
        <v>222.72375488281295</v>
      </c>
      <c r="J132" s="19">
        <f t="shared" si="13"/>
        <v>98.757446289061988</v>
      </c>
      <c r="K132" s="19">
        <f t="shared" si="14"/>
        <v>153.59354248046958</v>
      </c>
      <c r="L132" s="20">
        <f t="shared" si="15"/>
        <v>1.5552603702499852</v>
      </c>
      <c r="M132" s="20">
        <f t="shared" si="12"/>
        <v>1.9070439179043821</v>
      </c>
      <c r="P132" s="18">
        <f t="shared" si="10"/>
        <v>-0.30371858830540976</v>
      </c>
    </row>
    <row r="133" spans="1:16" x14ac:dyDescent="0.15">
      <c r="A133" s="18">
        <v>66</v>
      </c>
      <c r="B133" s="18">
        <v>131</v>
      </c>
      <c r="D133">
        <v>530.70550537109398</v>
      </c>
      <c r="E133">
        <v>406.66845703125</v>
      </c>
      <c r="F133">
        <v>308.04437255859398</v>
      </c>
      <c r="G133">
        <v>307.49420166015602</v>
      </c>
      <c r="I133" s="19">
        <f t="shared" si="13"/>
        <v>222.6611328125</v>
      </c>
      <c r="J133" s="19">
        <f t="shared" si="13"/>
        <v>99.174255371093977</v>
      </c>
      <c r="K133" s="19">
        <f t="shared" si="14"/>
        <v>153.23915405273422</v>
      </c>
      <c r="L133" s="20">
        <f t="shared" si="15"/>
        <v>1.5451505381042505</v>
      </c>
      <c r="M133" s="20">
        <f t="shared" si="12"/>
        <v>1.899619456351429</v>
      </c>
      <c r="P133" s="18">
        <f t="shared" si="10"/>
        <v>-0.69185396440461322</v>
      </c>
    </row>
    <row r="134" spans="1:16" x14ac:dyDescent="0.15">
      <c r="A134" s="18">
        <v>66.5</v>
      </c>
      <c r="B134" s="18">
        <v>132</v>
      </c>
      <c r="D134">
        <v>531.52679443359398</v>
      </c>
      <c r="E134">
        <v>407.133056640625</v>
      </c>
      <c r="F134">
        <v>308.22302246093801</v>
      </c>
      <c r="G134">
        <v>307.58731079101602</v>
      </c>
      <c r="I134" s="19">
        <f t="shared" si="13"/>
        <v>223.30377197265597</v>
      </c>
      <c r="J134" s="19">
        <f t="shared" si="13"/>
        <v>99.545745849608977</v>
      </c>
      <c r="K134" s="19">
        <f t="shared" si="14"/>
        <v>153.62174987792969</v>
      </c>
      <c r="L134" s="20">
        <f t="shared" si="15"/>
        <v>1.5432276745408817</v>
      </c>
      <c r="M134" s="20">
        <f t="shared" si="12"/>
        <v>1.9003819633808421</v>
      </c>
      <c r="P134" s="18">
        <f t="shared" ref="P134:P152" si="16">(M134-$O$2)/$O$2*100</f>
        <v>-0.65199168610622205</v>
      </c>
    </row>
    <row r="135" spans="1:16" x14ac:dyDescent="0.15">
      <c r="A135" s="18">
        <v>67</v>
      </c>
      <c r="B135" s="18">
        <v>133</v>
      </c>
      <c r="D135">
        <v>533.37805175781295</v>
      </c>
      <c r="E135">
        <v>407.58895874023398</v>
      </c>
      <c r="F135">
        <v>307.86715698242199</v>
      </c>
      <c r="G135">
        <v>307.47564697265602</v>
      </c>
      <c r="I135" s="19">
        <f t="shared" si="13"/>
        <v>225.51089477539097</v>
      </c>
      <c r="J135" s="19">
        <f t="shared" si="13"/>
        <v>100.11331176757795</v>
      </c>
      <c r="K135" s="19">
        <f t="shared" si="14"/>
        <v>155.4315765380864</v>
      </c>
      <c r="L135" s="20">
        <f t="shared" si="15"/>
        <v>1.5525565361271314</v>
      </c>
      <c r="M135" s="20">
        <f t="shared" si="12"/>
        <v>1.9123961955598734</v>
      </c>
      <c r="P135" s="18">
        <f t="shared" si="16"/>
        <v>-2.3912667568277101E-2</v>
      </c>
    </row>
    <row r="136" spans="1:16" x14ac:dyDescent="0.15">
      <c r="A136" s="18">
        <v>67.5</v>
      </c>
      <c r="B136" s="18">
        <v>134</v>
      </c>
      <c r="D136">
        <v>531.65277099609398</v>
      </c>
      <c r="E136">
        <v>407.73147583007801</v>
      </c>
      <c r="F136">
        <v>308.26971435546898</v>
      </c>
      <c r="G136">
        <v>308.00552368164102</v>
      </c>
      <c r="I136" s="19">
        <f t="shared" si="13"/>
        <v>223.383056640625</v>
      </c>
      <c r="J136" s="19">
        <f t="shared" si="13"/>
        <v>99.725952148436988</v>
      </c>
      <c r="K136" s="19">
        <f t="shared" si="14"/>
        <v>153.57489013671912</v>
      </c>
      <c r="L136" s="20">
        <f t="shared" si="15"/>
        <v>1.53996915374777</v>
      </c>
      <c r="M136" s="20">
        <f t="shared" si="12"/>
        <v>1.9024941837732936</v>
      </c>
      <c r="P136" s="18">
        <f t="shared" si="16"/>
        <v>-0.54156920622921456</v>
      </c>
    </row>
    <row r="137" spans="1:16" x14ac:dyDescent="0.15">
      <c r="A137" s="18">
        <v>68</v>
      </c>
      <c r="B137" s="18">
        <v>135</v>
      </c>
      <c r="D137">
        <v>530.494873046875</v>
      </c>
      <c r="E137">
        <v>406.904541015625</v>
      </c>
      <c r="F137">
        <v>308.88833618164102</v>
      </c>
      <c r="G137">
        <v>308.41763305664102</v>
      </c>
      <c r="I137" s="19">
        <f t="shared" si="13"/>
        <v>221.60653686523398</v>
      </c>
      <c r="J137" s="19">
        <f t="shared" si="13"/>
        <v>98.486907958983977</v>
      </c>
      <c r="K137" s="19">
        <f t="shared" si="14"/>
        <v>152.6657012939452</v>
      </c>
      <c r="L137" s="20">
        <f t="shared" si="15"/>
        <v>1.5501116286189491</v>
      </c>
      <c r="M137" s="20">
        <f t="shared" si="12"/>
        <v>1.9153220292372544</v>
      </c>
      <c r="P137" s="18">
        <f t="shared" si="16"/>
        <v>0.12904381913105656</v>
      </c>
    </row>
    <row r="138" spans="1:16" x14ac:dyDescent="0.15">
      <c r="A138" s="18">
        <v>68.5</v>
      </c>
      <c r="B138" s="18">
        <v>136</v>
      </c>
      <c r="D138">
        <v>530.931884765625</v>
      </c>
      <c r="E138">
        <v>408.09167480468801</v>
      </c>
      <c r="F138">
        <v>308.33468627929699</v>
      </c>
      <c r="G138">
        <v>307.986083984375</v>
      </c>
      <c r="I138" s="19">
        <f t="shared" si="13"/>
        <v>222.59719848632801</v>
      </c>
      <c r="J138" s="19">
        <f t="shared" si="13"/>
        <v>100.10559082031301</v>
      </c>
      <c r="K138" s="19">
        <f t="shared" si="14"/>
        <v>152.52328491210892</v>
      </c>
      <c r="L138" s="20">
        <f t="shared" si="15"/>
        <v>1.5236240419966587</v>
      </c>
      <c r="M138" s="20">
        <f t="shared" si="12"/>
        <v>1.8915198132077455</v>
      </c>
      <c r="P138" s="18">
        <f t="shared" si="16"/>
        <v>-1.1152864268695182</v>
      </c>
    </row>
    <row r="139" spans="1:16" x14ac:dyDescent="0.15">
      <c r="A139" s="18">
        <v>69</v>
      </c>
      <c r="B139" s="18">
        <v>137</v>
      </c>
      <c r="D139">
        <v>530.24609375</v>
      </c>
      <c r="E139">
        <v>406.75961303710898</v>
      </c>
      <c r="F139">
        <v>307.75494384765602</v>
      </c>
      <c r="G139">
        <v>307.00204467773398</v>
      </c>
      <c r="I139" s="19">
        <f t="shared" si="13"/>
        <v>222.49114990234398</v>
      </c>
      <c r="J139" s="19">
        <f t="shared" si="13"/>
        <v>99.757568359375</v>
      </c>
      <c r="K139" s="19">
        <f t="shared" si="14"/>
        <v>152.6608520507815</v>
      </c>
      <c r="L139" s="20">
        <f t="shared" si="15"/>
        <v>1.5303184967462649</v>
      </c>
      <c r="M139" s="20">
        <f t="shared" si="12"/>
        <v>1.9008996385501333</v>
      </c>
      <c r="P139" s="18">
        <f t="shared" si="16"/>
        <v>-0.6249287071821602</v>
      </c>
    </row>
    <row r="140" spans="1:16" x14ac:dyDescent="0.15">
      <c r="A140" s="18">
        <v>69.5</v>
      </c>
      <c r="B140" s="18">
        <v>138</v>
      </c>
      <c r="D140">
        <v>530.57110595703102</v>
      </c>
      <c r="E140">
        <v>407.01379394531301</v>
      </c>
      <c r="F140">
        <v>307.42083740234398</v>
      </c>
      <c r="G140">
        <v>307.19982910156301</v>
      </c>
      <c r="I140" s="19">
        <f t="shared" si="13"/>
        <v>223.15026855468705</v>
      </c>
      <c r="J140" s="19">
        <f t="shared" si="13"/>
        <v>99.81396484375</v>
      </c>
      <c r="K140" s="19">
        <f t="shared" si="14"/>
        <v>153.28049316406205</v>
      </c>
      <c r="L140" s="20">
        <f t="shared" si="15"/>
        <v>1.5356618024743252</v>
      </c>
      <c r="M140" s="20">
        <f t="shared" si="12"/>
        <v>1.9089283148709755</v>
      </c>
      <c r="P140" s="18">
        <f t="shared" si="16"/>
        <v>-0.20520624230800838</v>
      </c>
    </row>
    <row r="141" spans="1:16" x14ac:dyDescent="0.15">
      <c r="A141" s="18">
        <v>70</v>
      </c>
      <c r="B141" s="18">
        <v>139</v>
      </c>
      <c r="D141">
        <v>531.07275390625</v>
      </c>
      <c r="E141">
        <v>406.82315063476602</v>
      </c>
      <c r="F141">
        <v>307.70184326171898</v>
      </c>
      <c r="G141">
        <v>307.31903076171898</v>
      </c>
      <c r="I141" s="19">
        <f t="shared" si="13"/>
        <v>223.37091064453102</v>
      </c>
      <c r="J141" s="19">
        <f t="shared" si="13"/>
        <v>99.504119873047046</v>
      </c>
      <c r="K141" s="19">
        <f t="shared" si="14"/>
        <v>153.71802673339809</v>
      </c>
      <c r="L141" s="20">
        <f t="shared" si="15"/>
        <v>1.5448408259830868</v>
      </c>
      <c r="M141" s="20">
        <f t="shared" si="12"/>
        <v>1.9207927089725185</v>
      </c>
      <c r="P141" s="18">
        <f t="shared" si="16"/>
        <v>0.41503955382786856</v>
      </c>
    </row>
    <row r="142" spans="1:16" x14ac:dyDescent="0.15">
      <c r="A142" s="18">
        <v>70.5</v>
      </c>
      <c r="B142" s="18">
        <v>140</v>
      </c>
      <c r="D142">
        <v>530.36535644531295</v>
      </c>
      <c r="E142">
        <v>406.59411621093801</v>
      </c>
      <c r="F142">
        <v>308.40341186523398</v>
      </c>
      <c r="G142">
        <v>308.09832763671898</v>
      </c>
      <c r="I142" s="19">
        <f t="shared" si="13"/>
        <v>221.96194458007898</v>
      </c>
      <c r="J142" s="19">
        <f t="shared" si="13"/>
        <v>98.495788574219034</v>
      </c>
      <c r="K142" s="19">
        <f t="shared" si="14"/>
        <v>153.01489257812565</v>
      </c>
      <c r="L142" s="20">
        <f t="shared" si="15"/>
        <v>1.5535171076154703</v>
      </c>
      <c r="M142" s="20">
        <f t="shared" si="12"/>
        <v>1.9321543611976839</v>
      </c>
      <c r="P142" s="18">
        <f t="shared" si="16"/>
        <v>1.0090030524695859</v>
      </c>
    </row>
    <row r="143" spans="1:16" x14ac:dyDescent="0.15">
      <c r="A143" s="18">
        <v>71</v>
      </c>
      <c r="B143" s="18">
        <v>141</v>
      </c>
      <c r="D143">
        <v>528.75476074218795</v>
      </c>
      <c r="E143">
        <v>406.84613037109398</v>
      </c>
      <c r="F143">
        <v>308.75405883789102</v>
      </c>
      <c r="G143">
        <v>308.24478149414102</v>
      </c>
      <c r="I143" s="19">
        <f t="shared" si="13"/>
        <v>220.00070190429693</v>
      </c>
      <c r="J143" s="19">
        <f t="shared" si="13"/>
        <v>98.601348876952954</v>
      </c>
      <c r="K143" s="19">
        <f t="shared" si="14"/>
        <v>150.97975769042986</v>
      </c>
      <c r="L143" s="20">
        <f t="shared" si="15"/>
        <v>1.5312139175584831</v>
      </c>
      <c r="M143" s="20">
        <f t="shared" si="12"/>
        <v>1.9125365417334783</v>
      </c>
      <c r="P143" s="18">
        <f t="shared" si="16"/>
        <v>-1.6575662118425493E-2</v>
      </c>
    </row>
    <row r="144" spans="1:16" x14ac:dyDescent="0.15">
      <c r="A144" s="18">
        <v>71.5</v>
      </c>
      <c r="B144" s="18">
        <v>142</v>
      </c>
      <c r="D144">
        <v>530.16790771484398</v>
      </c>
      <c r="E144">
        <v>407.14926147460898</v>
      </c>
      <c r="F144">
        <v>308.956787109375</v>
      </c>
      <c r="G144">
        <v>308.60324096679699</v>
      </c>
      <c r="I144" s="19">
        <f t="shared" si="13"/>
        <v>221.21112060546898</v>
      </c>
      <c r="J144" s="19">
        <f t="shared" si="13"/>
        <v>98.546020507811988</v>
      </c>
      <c r="K144" s="19">
        <f t="shared" si="14"/>
        <v>152.22890625000059</v>
      </c>
      <c r="L144" s="20">
        <f t="shared" si="15"/>
        <v>1.544749402010942</v>
      </c>
      <c r="M144" s="20">
        <f t="shared" si="12"/>
        <v>1.9287573967787188</v>
      </c>
      <c r="P144" s="18">
        <f t="shared" si="16"/>
        <v>0.83141683251991105</v>
      </c>
    </row>
    <row r="145" spans="1:16" x14ac:dyDescent="0.15">
      <c r="A145" s="18">
        <v>72</v>
      </c>
      <c r="B145" s="18">
        <v>143</v>
      </c>
      <c r="D145">
        <v>528.22906494140602</v>
      </c>
      <c r="E145">
        <v>406.93807983398398</v>
      </c>
      <c r="F145">
        <v>308.80627441406301</v>
      </c>
      <c r="G145">
        <v>308.39993286132801</v>
      </c>
      <c r="I145" s="19">
        <f t="shared" si="13"/>
        <v>219.42279052734301</v>
      </c>
      <c r="J145" s="19">
        <f t="shared" si="13"/>
        <v>98.538146972655966</v>
      </c>
      <c r="K145" s="19">
        <f t="shared" si="14"/>
        <v>150.44608764648385</v>
      </c>
      <c r="L145" s="20">
        <f t="shared" si="15"/>
        <v>1.5267801584317613</v>
      </c>
      <c r="M145" s="20">
        <f t="shared" si="12"/>
        <v>1.9134735237923197</v>
      </c>
      <c r="P145" s="18">
        <f t="shared" si="16"/>
        <v>3.2407807081703106E-2</v>
      </c>
    </row>
    <row r="146" spans="1:16" x14ac:dyDescent="0.15">
      <c r="A146" s="18">
        <v>72.5</v>
      </c>
      <c r="B146" s="18">
        <v>144</v>
      </c>
      <c r="D146">
        <v>532.949951171875</v>
      </c>
      <c r="E146">
        <v>409.09735107421898</v>
      </c>
      <c r="F146">
        <v>308.98983764648398</v>
      </c>
      <c r="G146">
        <v>308.7685546875</v>
      </c>
      <c r="I146" s="19">
        <f t="shared" si="13"/>
        <v>223.96011352539102</v>
      </c>
      <c r="J146" s="19">
        <f t="shared" si="13"/>
        <v>100.32879638671898</v>
      </c>
      <c r="K146" s="19">
        <f t="shared" si="14"/>
        <v>153.72995605468776</v>
      </c>
      <c r="L146" s="20">
        <f t="shared" si="15"/>
        <v>1.532261539968377</v>
      </c>
      <c r="M146" s="20">
        <f t="shared" si="12"/>
        <v>1.921640275921717</v>
      </c>
      <c r="P146" s="18">
        <f t="shared" si="16"/>
        <v>0.45934858745274804</v>
      </c>
    </row>
    <row r="147" spans="1:16" x14ac:dyDescent="0.15">
      <c r="A147" s="18">
        <v>73</v>
      </c>
      <c r="B147" s="18">
        <v>145</v>
      </c>
      <c r="D147">
        <v>532.67120361328102</v>
      </c>
      <c r="E147">
        <v>409.06814575195301</v>
      </c>
      <c r="F147">
        <v>308.67459106445301</v>
      </c>
      <c r="G147">
        <v>308.55828857421898</v>
      </c>
      <c r="I147" s="19">
        <f t="shared" si="13"/>
        <v>223.99661254882801</v>
      </c>
      <c r="J147" s="19">
        <f t="shared" si="13"/>
        <v>100.50985717773403</v>
      </c>
      <c r="K147" s="19">
        <f t="shared" si="14"/>
        <v>153.63971252441419</v>
      </c>
      <c r="L147" s="20">
        <f t="shared" si="15"/>
        <v>1.5286034309324441</v>
      </c>
      <c r="M147" s="20">
        <f t="shared" si="12"/>
        <v>1.920667537478566</v>
      </c>
      <c r="P147" s="18">
        <f t="shared" si="16"/>
        <v>0.40849584900353175</v>
      </c>
    </row>
    <row r="148" spans="1:16" x14ac:dyDescent="0.15">
      <c r="A148" s="18">
        <v>73.5</v>
      </c>
      <c r="B148" s="18">
        <v>146</v>
      </c>
      <c r="D148">
        <v>534.45782470703102</v>
      </c>
      <c r="E148">
        <v>409.87966918945301</v>
      </c>
      <c r="F148">
        <v>308.720703125</v>
      </c>
      <c r="G148">
        <v>308.43444824218801</v>
      </c>
      <c r="I148" s="19">
        <f t="shared" si="13"/>
        <v>225.73712158203102</v>
      </c>
      <c r="J148" s="19">
        <f t="shared" si="13"/>
        <v>101.445220947265</v>
      </c>
      <c r="K148" s="19">
        <f t="shared" si="14"/>
        <v>154.72546691894553</v>
      </c>
      <c r="L148" s="20">
        <f t="shared" si="15"/>
        <v>1.5252119860764815</v>
      </c>
      <c r="M148" s="20">
        <f t="shared" si="12"/>
        <v>1.919961463215385</v>
      </c>
      <c r="P148" s="18">
        <f t="shared" si="16"/>
        <v>0.37158375810789845</v>
      </c>
    </row>
    <row r="149" spans="1:16" x14ac:dyDescent="0.15">
      <c r="A149" s="18">
        <v>74</v>
      </c>
      <c r="B149" s="18">
        <v>147</v>
      </c>
      <c r="D149">
        <v>531.98864746093795</v>
      </c>
      <c r="E149">
        <v>408.82476806640602</v>
      </c>
      <c r="F149">
        <v>308.45883178710898</v>
      </c>
      <c r="G149">
        <v>308.11862182617199</v>
      </c>
      <c r="I149" s="19">
        <f t="shared" si="13"/>
        <v>223.52981567382898</v>
      </c>
      <c r="J149" s="19">
        <f t="shared" si="13"/>
        <v>100.70614624023403</v>
      </c>
      <c r="K149" s="19">
        <f t="shared" si="14"/>
        <v>153.03551330566518</v>
      </c>
      <c r="L149" s="20">
        <f t="shared" si="15"/>
        <v>1.5196243627533883</v>
      </c>
      <c r="M149" s="20">
        <f t="shared" si="12"/>
        <v>1.9170592104850734</v>
      </c>
      <c r="P149" s="18">
        <f t="shared" si="16"/>
        <v>0.21986003417449684</v>
      </c>
    </row>
    <row r="150" spans="1:16" x14ac:dyDescent="0.15">
      <c r="A150" s="18">
        <v>74.5</v>
      </c>
      <c r="B150" s="18">
        <v>148</v>
      </c>
      <c r="D150">
        <v>532.44427490234398</v>
      </c>
      <c r="E150">
        <v>408.733642578125</v>
      </c>
      <c r="F150">
        <v>308.28045654296898</v>
      </c>
      <c r="G150">
        <v>308.341064453125</v>
      </c>
      <c r="I150" s="19">
        <f t="shared" si="13"/>
        <v>224.163818359375</v>
      </c>
      <c r="J150" s="19">
        <f t="shared" si="13"/>
        <v>100.392578125</v>
      </c>
      <c r="K150" s="19">
        <f t="shared" si="14"/>
        <v>153.88901367187501</v>
      </c>
      <c r="L150" s="20">
        <f t="shared" si="15"/>
        <v>1.5328724149335617</v>
      </c>
      <c r="M150" s="20">
        <f t="shared" si="12"/>
        <v>1.9329926332580285</v>
      </c>
      <c r="P150" s="18">
        <f t="shared" si="16"/>
        <v>1.0528261686773719</v>
      </c>
    </row>
    <row r="151" spans="1:16" x14ac:dyDescent="0.15">
      <c r="A151" s="18">
        <v>75</v>
      </c>
      <c r="B151" s="18">
        <v>149</v>
      </c>
      <c r="D151">
        <v>533.78796386718795</v>
      </c>
      <c r="E151">
        <v>409.68063354492199</v>
      </c>
      <c r="F151">
        <v>308.42431640625</v>
      </c>
      <c r="G151">
        <v>308.04583740234398</v>
      </c>
      <c r="I151" s="19">
        <f t="shared" si="13"/>
        <v>225.36364746093795</v>
      </c>
      <c r="J151" s="19">
        <f t="shared" si="13"/>
        <v>101.63479614257801</v>
      </c>
      <c r="K151" s="19">
        <f t="shared" si="14"/>
        <v>154.21929016113336</v>
      </c>
      <c r="L151" s="20">
        <f t="shared" si="15"/>
        <v>1.5173867220118922</v>
      </c>
      <c r="M151" s="20">
        <f t="shared" si="12"/>
        <v>1.9201923109291406</v>
      </c>
      <c r="P151" s="18">
        <f t="shared" si="16"/>
        <v>0.38365199545563289</v>
      </c>
    </row>
    <row r="152" spans="1:16" x14ac:dyDescent="0.15">
      <c r="A152" s="18">
        <v>75.5</v>
      </c>
      <c r="B152" s="18">
        <v>150</v>
      </c>
      <c r="D152">
        <v>532.89074707031295</v>
      </c>
      <c r="E152">
        <v>409.60574340820301</v>
      </c>
      <c r="F152">
        <v>308.398193359375</v>
      </c>
      <c r="G152">
        <v>307.99072265625</v>
      </c>
      <c r="I152" s="19">
        <f t="shared" si="13"/>
        <v>224.49255371093795</v>
      </c>
      <c r="J152" s="19">
        <f t="shared" si="13"/>
        <v>101.61502075195301</v>
      </c>
      <c r="K152" s="19">
        <f t="shared" si="14"/>
        <v>153.36203918457085</v>
      </c>
      <c r="L152" s="20">
        <f t="shared" si="15"/>
        <v>1.5092457596297177</v>
      </c>
      <c r="M152" s="20">
        <f t="shared" ref="M152" si="17">L152+ABS($N$2)*A152</f>
        <v>1.9147367191397477</v>
      </c>
      <c r="P152" s="18">
        <f t="shared" si="16"/>
        <v>9.8445027123031006E-2</v>
      </c>
    </row>
    <row r="153" spans="1:16" x14ac:dyDescent="0.15">
      <c r="D153">
        <v>532.29071044921898</v>
      </c>
      <c r="E153">
        <v>409.00189208984398</v>
      </c>
      <c r="F153">
        <v>307.64181518554699</v>
      </c>
      <c r="G153">
        <v>307.22622680664102</v>
      </c>
      <c r="I153" s="19"/>
      <c r="J153" s="19"/>
      <c r="K153" s="19"/>
      <c r="L153" s="20"/>
      <c r="M153" s="20"/>
    </row>
    <row r="154" spans="1:16" x14ac:dyDescent="0.15">
      <c r="D154">
        <v>530.07244873046898</v>
      </c>
      <c r="E154">
        <v>408.04379272460898</v>
      </c>
      <c r="F154">
        <v>307.40139770507801</v>
      </c>
      <c r="G154">
        <v>307.05453491210898</v>
      </c>
      <c r="I154" s="19"/>
      <c r="J154" s="19"/>
      <c r="K154" s="19"/>
      <c r="L154" s="20"/>
      <c r="M154" s="20"/>
    </row>
    <row r="155" spans="1:16" x14ac:dyDescent="0.15">
      <c r="D155">
        <v>529.60382080078102</v>
      </c>
      <c r="E155">
        <v>408.81964111328102</v>
      </c>
      <c r="F155">
        <v>308.05712890625</v>
      </c>
      <c r="G155">
        <v>307.73898315429699</v>
      </c>
      <c r="I155" s="19"/>
      <c r="J155" s="19"/>
      <c r="K155" s="19"/>
      <c r="L155" s="20"/>
      <c r="M155" s="20"/>
    </row>
    <row r="156" spans="1:16" x14ac:dyDescent="0.15">
      <c r="D156">
        <v>531.037841796875</v>
      </c>
      <c r="E156">
        <v>408.66198730468801</v>
      </c>
      <c r="F156">
        <v>308.72216796875</v>
      </c>
      <c r="G156">
        <v>308.31582641601602</v>
      </c>
      <c r="I156" s="19"/>
      <c r="J156" s="19"/>
      <c r="K156" s="19"/>
      <c r="L156" s="20"/>
      <c r="M156" s="20"/>
    </row>
    <row r="157" spans="1:16" x14ac:dyDescent="0.15">
      <c r="D157">
        <v>532.79095458984398</v>
      </c>
      <c r="E157">
        <v>410.13385009765602</v>
      </c>
      <c r="F157">
        <v>308.50985717773398</v>
      </c>
      <c r="G157">
        <v>308.24884033203102</v>
      </c>
      <c r="I157" s="19"/>
      <c r="J157" s="19"/>
      <c r="K157" s="19"/>
      <c r="L157" s="20"/>
      <c r="M157" s="20"/>
    </row>
    <row r="158" spans="1:16" x14ac:dyDescent="0.15">
      <c r="D158">
        <v>529.98785400390602</v>
      </c>
      <c r="E158">
        <v>408.59869384765602</v>
      </c>
      <c r="F158">
        <v>308.80770874023398</v>
      </c>
      <c r="G158">
        <v>308.54727172851602</v>
      </c>
      <c r="I158" s="19"/>
      <c r="J158" s="19"/>
      <c r="K158" s="19"/>
      <c r="L158" s="20"/>
      <c r="M158" s="20"/>
    </row>
    <row r="159" spans="1:16" x14ac:dyDescent="0.15">
      <c r="D159">
        <v>530.66033935546898</v>
      </c>
      <c r="E159">
        <v>409.01458740234398</v>
      </c>
      <c r="F159">
        <v>309.05654907226602</v>
      </c>
      <c r="G159">
        <v>308.57598876953102</v>
      </c>
      <c r="I159" s="19"/>
      <c r="J159" s="19"/>
      <c r="K159" s="19"/>
      <c r="L159" s="20"/>
      <c r="M159" s="20"/>
    </row>
    <row r="160" spans="1:16" x14ac:dyDescent="0.15">
      <c r="D160">
        <v>528.63494873046898</v>
      </c>
      <c r="E160">
        <v>408.75933837890602</v>
      </c>
      <c r="F160">
        <v>308.56787109375</v>
      </c>
      <c r="G160">
        <v>308.11715698242199</v>
      </c>
      <c r="I160" s="19"/>
      <c r="J160" s="19"/>
      <c r="K160" s="19"/>
      <c r="L160" s="20"/>
      <c r="M160" s="20"/>
    </row>
    <row r="161" spans="4:13" x14ac:dyDescent="0.15">
      <c r="D161">
        <v>528.74957275390602</v>
      </c>
      <c r="E161">
        <v>408.66522216796898</v>
      </c>
      <c r="F161">
        <v>308.59194946289102</v>
      </c>
      <c r="G161">
        <v>308.28652954101602</v>
      </c>
      <c r="I161" s="19"/>
      <c r="J161" s="19"/>
      <c r="K161" s="19"/>
      <c r="L161" s="20"/>
      <c r="M161" s="20"/>
    </row>
    <row r="162" spans="4:13" x14ac:dyDescent="0.15">
      <c r="D162">
        <v>527.5703125</v>
      </c>
      <c r="E162">
        <v>407.83694458007801</v>
      </c>
      <c r="F162">
        <v>307.35614013671898</v>
      </c>
      <c r="G162">
        <v>307.20330810546898</v>
      </c>
      <c r="I162" s="19"/>
      <c r="J162" s="19"/>
      <c r="K162" s="19"/>
      <c r="L162" s="20"/>
      <c r="M162" s="20"/>
    </row>
    <row r="163" spans="4:13" x14ac:dyDescent="0.15">
      <c r="D163">
        <v>531.43267822265602</v>
      </c>
      <c r="E163">
        <v>410.10952758789102</v>
      </c>
      <c r="F163">
        <v>307.61947631835898</v>
      </c>
      <c r="G163">
        <v>307.23345947265602</v>
      </c>
      <c r="I163" s="19"/>
      <c r="J163" s="19"/>
      <c r="K163" s="19"/>
      <c r="L163" s="20"/>
      <c r="M163" s="20"/>
    </row>
    <row r="164" spans="4:13" x14ac:dyDescent="0.15">
      <c r="D164">
        <v>531.21685791015602</v>
      </c>
      <c r="E164">
        <v>409.145751953125</v>
      </c>
      <c r="F164">
        <v>307.38949584960898</v>
      </c>
      <c r="G164">
        <v>306.95242309570301</v>
      </c>
      <c r="I164" s="19"/>
      <c r="J164" s="19"/>
      <c r="K164" s="19"/>
      <c r="L164" s="20"/>
      <c r="M164" s="20"/>
    </row>
    <row r="165" spans="4:13" x14ac:dyDescent="0.15">
      <c r="D165">
        <v>531.23095703125</v>
      </c>
      <c r="E165">
        <v>409.01864624023398</v>
      </c>
      <c r="F165">
        <v>307.57278442382801</v>
      </c>
      <c r="G165">
        <v>307.18765258789102</v>
      </c>
      <c r="I165" s="19"/>
      <c r="J165" s="19"/>
      <c r="K165" s="19"/>
      <c r="L165" s="20"/>
      <c r="M165" s="20"/>
    </row>
    <row r="166" spans="4:13" x14ac:dyDescent="0.15">
      <c r="D166">
        <v>530.64276123046898</v>
      </c>
      <c r="E166">
        <v>409.14657592773398</v>
      </c>
      <c r="F166">
        <v>307.157470703125</v>
      </c>
      <c r="G166">
        <v>306.88775634765602</v>
      </c>
      <c r="I166" s="19"/>
      <c r="J166" s="19"/>
      <c r="K166" s="19"/>
      <c r="L166" s="20"/>
      <c r="M166" s="20"/>
    </row>
    <row r="167" spans="4:13" x14ac:dyDescent="0.15">
      <c r="D167">
        <v>529.429931640625</v>
      </c>
      <c r="E167">
        <v>408.59005737304699</v>
      </c>
      <c r="F167">
        <v>307.46838378906301</v>
      </c>
      <c r="G167">
        <v>307.31118774414102</v>
      </c>
      <c r="I167" s="19"/>
      <c r="J167" s="19"/>
      <c r="K167" s="19"/>
      <c r="L167" s="20"/>
      <c r="M167" s="20"/>
    </row>
    <row r="168" spans="4:13" x14ac:dyDescent="0.15">
      <c r="D168">
        <v>528.982177734375</v>
      </c>
      <c r="E168">
        <v>408.51892089843801</v>
      </c>
      <c r="F168">
        <v>307.696044921875</v>
      </c>
      <c r="G168">
        <v>307.35092163085898</v>
      </c>
      <c r="I168" s="19"/>
      <c r="J168" s="19"/>
      <c r="K168" s="19"/>
      <c r="L168" s="20"/>
      <c r="M168" s="20"/>
    </row>
    <row r="169" spans="4:13" x14ac:dyDescent="0.15">
      <c r="D169">
        <v>531.273681640625</v>
      </c>
      <c r="E169">
        <v>409.79879760742199</v>
      </c>
      <c r="F169">
        <v>308.02203369140602</v>
      </c>
      <c r="G169">
        <v>307.64587402343801</v>
      </c>
      <c r="I169" s="19"/>
      <c r="J169" s="19"/>
      <c r="K169" s="19"/>
      <c r="L169" s="20"/>
      <c r="M169" s="20"/>
    </row>
    <row r="170" spans="4:13" x14ac:dyDescent="0.15">
      <c r="D170">
        <v>531.45593261718795</v>
      </c>
      <c r="E170">
        <v>410.92050170898398</v>
      </c>
      <c r="F170">
        <v>308.50958251953102</v>
      </c>
      <c r="G170">
        <v>308.04815673828102</v>
      </c>
      <c r="I170" s="19"/>
      <c r="J170" s="19"/>
      <c r="K170" s="19"/>
      <c r="L170" s="20"/>
      <c r="M170" s="20"/>
    </row>
    <row r="171" spans="4:13" x14ac:dyDescent="0.15">
      <c r="D171">
        <v>531.13275146484398</v>
      </c>
      <c r="E171">
        <v>410.7763671875</v>
      </c>
      <c r="F171">
        <v>308.02435302734398</v>
      </c>
      <c r="G171">
        <v>307.54583740234398</v>
      </c>
      <c r="I171" s="19"/>
      <c r="J171" s="19"/>
      <c r="K171" s="19"/>
      <c r="L171" s="20"/>
      <c r="M171" s="20"/>
    </row>
    <row r="172" spans="4:13" x14ac:dyDescent="0.15">
      <c r="D172">
        <v>531.45349121093795</v>
      </c>
      <c r="E172">
        <v>409.63629150390602</v>
      </c>
      <c r="F172">
        <v>306.66647338867199</v>
      </c>
      <c r="G172">
        <v>306.54235839843801</v>
      </c>
      <c r="I172" s="19"/>
      <c r="J172" s="19"/>
      <c r="K172" s="19"/>
      <c r="L172" s="20"/>
      <c r="M172" s="20"/>
    </row>
    <row r="173" spans="4:13" x14ac:dyDescent="0.15">
      <c r="D173">
        <v>530.64410400390602</v>
      </c>
      <c r="E173">
        <v>409.81179809570301</v>
      </c>
      <c r="F173">
        <v>307.2978515625</v>
      </c>
      <c r="G173">
        <v>306.66851806640602</v>
      </c>
      <c r="I173" s="19"/>
      <c r="J173" s="19"/>
      <c r="K173" s="19"/>
      <c r="L173" s="20"/>
      <c r="M173" s="20"/>
    </row>
    <row r="174" spans="4:13" x14ac:dyDescent="0.15">
      <c r="D174">
        <v>530.63330078125</v>
      </c>
      <c r="E174">
        <v>409.85559082031301</v>
      </c>
      <c r="F174">
        <v>308.06497192382801</v>
      </c>
      <c r="G174">
        <v>307.55017089843801</v>
      </c>
      <c r="I174" s="19"/>
      <c r="J174" s="19"/>
      <c r="K174" s="19"/>
      <c r="L174" s="20"/>
      <c r="M174" s="20"/>
    </row>
    <row r="175" spans="4:13" x14ac:dyDescent="0.15">
      <c r="D175">
        <v>531.253662109375</v>
      </c>
      <c r="E175">
        <v>409.23391723632801</v>
      </c>
      <c r="F175">
        <v>307.76913452148398</v>
      </c>
      <c r="G175">
        <v>307.716064453125</v>
      </c>
      <c r="I175" s="19"/>
      <c r="J175" s="19"/>
      <c r="K175" s="19"/>
      <c r="L175" s="20"/>
      <c r="M175" s="20"/>
    </row>
    <row r="176" spans="4:13" x14ac:dyDescent="0.15">
      <c r="D176">
        <v>531.21038818359398</v>
      </c>
      <c r="E176">
        <v>410.32666015625</v>
      </c>
      <c r="F176">
        <v>308.05163574218801</v>
      </c>
      <c r="G176">
        <v>307.93618774414102</v>
      </c>
      <c r="I176" s="19"/>
      <c r="J176" s="19"/>
      <c r="K176" s="19"/>
      <c r="L176" s="20"/>
      <c r="M176" s="20"/>
    </row>
    <row r="177" spans="4:13" x14ac:dyDescent="0.15">
      <c r="D177">
        <v>531.23443603515602</v>
      </c>
      <c r="E177">
        <v>409.77880859375</v>
      </c>
      <c r="F177">
        <v>308.85470581054699</v>
      </c>
      <c r="G177">
        <v>308.51016235351602</v>
      </c>
      <c r="I177" s="19"/>
      <c r="J177" s="19"/>
      <c r="K177" s="19"/>
      <c r="L177" s="20"/>
      <c r="M177" s="20"/>
    </row>
    <row r="178" spans="4:13" x14ac:dyDescent="0.15">
      <c r="D178">
        <v>529.66387939453102</v>
      </c>
      <c r="E178">
        <v>409.130615234375</v>
      </c>
      <c r="F178">
        <v>308.66094970703102</v>
      </c>
      <c r="G178">
        <v>308.35296630859398</v>
      </c>
      <c r="I178" s="19"/>
      <c r="J178" s="19"/>
      <c r="K178" s="19"/>
      <c r="L178" s="19"/>
    </row>
    <row r="179" spans="4:13" x14ac:dyDescent="0.15">
      <c r="D179">
        <v>528.99835205078102</v>
      </c>
      <c r="E179">
        <v>409.43157958984398</v>
      </c>
      <c r="F179">
        <v>308.35845947265602</v>
      </c>
      <c r="G179">
        <v>308.006103515625</v>
      </c>
      <c r="I179" s="19"/>
      <c r="J179" s="19"/>
      <c r="K179" s="19"/>
      <c r="L179" s="19"/>
    </row>
    <row r="180" spans="4:13" x14ac:dyDescent="0.15">
      <c r="D180">
        <v>530.66497802734398</v>
      </c>
      <c r="E180">
        <v>409.69552612304699</v>
      </c>
      <c r="F180">
        <v>307.14703369140602</v>
      </c>
      <c r="G180">
        <v>306.88021850585898</v>
      </c>
      <c r="I180" s="19"/>
      <c r="J180" s="19"/>
      <c r="K180" s="19"/>
      <c r="L180" s="19"/>
    </row>
    <row r="181" spans="4:13" x14ac:dyDescent="0.15">
      <c r="D181">
        <v>531.12683105468795</v>
      </c>
      <c r="E181">
        <v>410.36453247070301</v>
      </c>
      <c r="F181">
        <v>307.83410644531301</v>
      </c>
      <c r="G181">
        <v>307.55017089843801</v>
      </c>
      <c r="I181" s="19"/>
      <c r="J181" s="19"/>
      <c r="K181" s="19"/>
      <c r="L181" s="19"/>
    </row>
    <row r="182" spans="4:13" x14ac:dyDescent="0.15">
      <c r="D182">
        <v>532.26959228515602</v>
      </c>
      <c r="E182">
        <v>410.83801269531301</v>
      </c>
      <c r="F182">
        <v>308.26101684570301</v>
      </c>
      <c r="G182">
        <v>307.90603637695301</v>
      </c>
      <c r="I182" s="19"/>
      <c r="J182" s="19"/>
      <c r="K182" s="19"/>
      <c r="L182" s="19"/>
    </row>
    <row r="183" spans="4:13" x14ac:dyDescent="0.15">
      <c r="D183">
        <v>529.64520263671898</v>
      </c>
      <c r="E183">
        <v>410.36965942382801</v>
      </c>
      <c r="F183">
        <v>307.26016235351602</v>
      </c>
      <c r="G183">
        <v>306.78277587890602</v>
      </c>
      <c r="I183" s="19"/>
      <c r="J183" s="19"/>
      <c r="K183" s="19"/>
      <c r="L183" s="19"/>
    </row>
    <row r="184" spans="4:13" x14ac:dyDescent="0.15">
      <c r="D184">
        <v>528.06842041015602</v>
      </c>
      <c r="E184">
        <v>408.90075683593801</v>
      </c>
      <c r="F184">
        <v>307.071044921875</v>
      </c>
      <c r="G184">
        <v>306.98376464843801</v>
      </c>
      <c r="I184" s="19"/>
      <c r="J184" s="19"/>
      <c r="K184" s="19"/>
      <c r="L184" s="19"/>
    </row>
    <row r="185" spans="4:13" x14ac:dyDescent="0.15">
      <c r="D185">
        <v>529.741455078125</v>
      </c>
      <c r="E185">
        <v>410.97375488281301</v>
      </c>
      <c r="F185">
        <v>308.66183471679699</v>
      </c>
      <c r="G185">
        <v>308.29235839843801</v>
      </c>
      <c r="I185" s="19"/>
      <c r="J185" s="19"/>
      <c r="K185" s="19"/>
      <c r="L185" s="19"/>
    </row>
    <row r="186" spans="4:13" x14ac:dyDescent="0.15">
      <c r="D186">
        <v>528.633056640625</v>
      </c>
      <c r="E186">
        <v>410.331787109375</v>
      </c>
      <c r="F186">
        <v>308.05133056640602</v>
      </c>
      <c r="G186">
        <v>307.63949584960898</v>
      </c>
      <c r="I186" s="19"/>
      <c r="J186" s="19"/>
      <c r="K186" s="19"/>
      <c r="L186" s="19"/>
    </row>
    <row r="187" spans="4:13" x14ac:dyDescent="0.15">
      <c r="D187">
        <v>529.06622314453102</v>
      </c>
      <c r="E187">
        <v>409.87478637695301</v>
      </c>
      <c r="F187">
        <v>307.76885986328102</v>
      </c>
      <c r="G187">
        <v>307.39907836914102</v>
      </c>
      <c r="I187" s="19"/>
      <c r="J187" s="19"/>
      <c r="K187" s="19"/>
      <c r="L187" s="19"/>
    </row>
    <row r="188" spans="4:13" x14ac:dyDescent="0.15">
      <c r="D188">
        <v>528.02648925781295</v>
      </c>
      <c r="E188">
        <v>410.52838134765602</v>
      </c>
      <c r="F188">
        <v>307.27813720703102</v>
      </c>
      <c r="G188">
        <v>306.80163574218801</v>
      </c>
      <c r="I188" s="19"/>
      <c r="J188" s="19"/>
      <c r="K188" s="19"/>
      <c r="L188" s="19"/>
    </row>
    <row r="189" spans="4:13" x14ac:dyDescent="0.15">
      <c r="D189">
        <v>527.23254394531295</v>
      </c>
      <c r="E189">
        <v>409.557861328125</v>
      </c>
      <c r="F189">
        <v>307.18765258789102</v>
      </c>
      <c r="G189">
        <v>306.946044921875</v>
      </c>
      <c r="I189" s="19"/>
      <c r="J189" s="19"/>
      <c r="K189" s="19"/>
      <c r="L189" s="19"/>
    </row>
    <row r="190" spans="4:13" x14ac:dyDescent="0.15">
      <c r="D190">
        <v>526.94647216796898</v>
      </c>
      <c r="E190">
        <v>410.22418212890602</v>
      </c>
      <c r="F190">
        <v>307.25173950195301</v>
      </c>
      <c r="G190">
        <v>306.85556030273398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798"/>
  <sheetViews>
    <sheetView zoomScale="75" zoomScaleNormal="75" zoomScalePageLayoutView="75" workbookViewId="0">
      <selection activeCell="G25" sqref="G25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41</v>
      </c>
      <c r="E1" t="s">
        <v>19</v>
      </c>
      <c r="F1" t="s">
        <v>42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598.81744384765602</v>
      </c>
      <c r="E2">
        <v>427.74765014648398</v>
      </c>
      <c r="F2">
        <v>312.51452636718801</v>
      </c>
      <c r="G2">
        <v>311.542236328125</v>
      </c>
      <c r="I2" s="19">
        <f t="shared" ref="I2:J65" si="0">D2-F2</f>
        <v>286.30291748046801</v>
      </c>
      <c r="J2" s="19">
        <f t="shared" si="0"/>
        <v>116.20541381835898</v>
      </c>
      <c r="K2" s="19">
        <f t="shared" ref="K2:K65" si="1">I2-0.7*J2</f>
        <v>204.95912780761674</v>
      </c>
      <c r="L2" s="20">
        <f t="shared" ref="L2:L65" si="2">K2/J2</f>
        <v>1.7637657409661562</v>
      </c>
      <c r="M2" s="20"/>
      <c r="N2" s="18">
        <f>LINEST(V64:V104,U64:U104)</f>
        <v>-4.3931521830821605E-3</v>
      </c>
      <c r="O2" s="21">
        <f>AVERAGE(M38:M45)</f>
        <v>1.7639803175445365</v>
      </c>
    </row>
    <row r="3" spans="1:16" x14ac:dyDescent="0.15">
      <c r="A3" s="18">
        <v>1</v>
      </c>
      <c r="B3" s="18">
        <v>1</v>
      </c>
      <c r="C3" s="18" t="s">
        <v>7</v>
      </c>
      <c r="D3">
        <v>595.31774902343795</v>
      </c>
      <c r="E3">
        <v>426.38970947265602</v>
      </c>
      <c r="F3">
        <v>313.01724243164102</v>
      </c>
      <c r="G3">
        <v>311.77474975585898</v>
      </c>
      <c r="I3" s="19">
        <f t="shared" si="0"/>
        <v>282.30050659179693</v>
      </c>
      <c r="J3" s="19">
        <f t="shared" si="0"/>
        <v>114.61495971679705</v>
      </c>
      <c r="K3" s="19">
        <f t="shared" si="1"/>
        <v>202.07003479003902</v>
      </c>
      <c r="L3" s="20">
        <f t="shared" si="2"/>
        <v>1.7630336850384571</v>
      </c>
      <c r="M3" s="20"/>
    </row>
    <row r="4" spans="1:16" ht="15" x14ac:dyDescent="0.15">
      <c r="A4" s="18">
        <v>1.5</v>
      </c>
      <c r="B4" s="18">
        <v>2</v>
      </c>
      <c r="D4">
        <v>595.55328369140602</v>
      </c>
      <c r="E4">
        <v>426.31527709960898</v>
      </c>
      <c r="F4">
        <v>313.19708251953102</v>
      </c>
      <c r="G4">
        <v>311.88372802734398</v>
      </c>
      <c r="I4" s="19">
        <f t="shared" si="0"/>
        <v>282.356201171875</v>
      </c>
      <c r="J4" s="19">
        <f t="shared" si="0"/>
        <v>114.431549072265</v>
      </c>
      <c r="K4" s="19">
        <f t="shared" si="1"/>
        <v>202.2541168212895</v>
      </c>
      <c r="L4" s="20">
        <f t="shared" si="2"/>
        <v>1.7674681367248066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595.25390625</v>
      </c>
      <c r="E5">
        <v>426.03240966796898</v>
      </c>
      <c r="F5">
        <v>312.95959472656301</v>
      </c>
      <c r="G5">
        <v>311.90780639648398</v>
      </c>
      <c r="I5" s="19">
        <f t="shared" si="0"/>
        <v>282.29431152343699</v>
      </c>
      <c r="J5" s="19">
        <f t="shared" si="0"/>
        <v>114.124603271485</v>
      </c>
      <c r="K5" s="19">
        <f t="shared" si="1"/>
        <v>202.4070892333975</v>
      </c>
      <c r="L5" s="20">
        <f t="shared" si="2"/>
        <v>1.7735622594183478</v>
      </c>
      <c r="M5" s="20"/>
      <c r="N5" s="18">
        <f>RSQ(V64:V104,U64:U104)</f>
        <v>0.98451181833304435</v>
      </c>
    </row>
    <row r="6" spans="1:16" x14ac:dyDescent="0.15">
      <c r="A6" s="18">
        <v>2.5</v>
      </c>
      <c r="B6" s="18">
        <v>4</v>
      </c>
      <c r="C6" s="18" t="s">
        <v>5</v>
      </c>
      <c r="D6">
        <v>592.12335205078102</v>
      </c>
      <c r="E6">
        <v>424.95452880859398</v>
      </c>
      <c r="F6">
        <v>312.67349243164102</v>
      </c>
      <c r="G6">
        <v>311.35195922851602</v>
      </c>
      <c r="I6" s="19">
        <f t="shared" si="0"/>
        <v>279.44985961914</v>
      </c>
      <c r="J6" s="19">
        <f t="shared" si="0"/>
        <v>113.60256958007795</v>
      </c>
      <c r="K6" s="19">
        <f t="shared" si="1"/>
        <v>199.92806091308543</v>
      </c>
      <c r="L6" s="20">
        <f t="shared" si="2"/>
        <v>1.7598903057571864</v>
      </c>
      <c r="M6" s="20">
        <f t="shared" ref="M6:M22" si="3">L6+ABS($N$2)*A6</f>
        <v>1.7708731862148919</v>
      </c>
      <c r="P6" s="18">
        <f t="shared" ref="P6:P69" si="4">(M6-$O$2)/$O$2*100</f>
        <v>0.390756552201796</v>
      </c>
    </row>
    <row r="7" spans="1:16" x14ac:dyDescent="0.15">
      <c r="A7" s="18">
        <v>3</v>
      </c>
      <c r="B7" s="18">
        <v>5</v>
      </c>
      <c r="C7" s="18" t="s">
        <v>8</v>
      </c>
      <c r="D7">
        <v>590.68505859375</v>
      </c>
      <c r="E7">
        <v>424.05731201171898</v>
      </c>
      <c r="F7">
        <v>311.99728393554699</v>
      </c>
      <c r="G7">
        <v>310.95230102539102</v>
      </c>
      <c r="I7" s="19">
        <f t="shared" si="0"/>
        <v>278.68777465820301</v>
      </c>
      <c r="J7" s="19">
        <f t="shared" si="0"/>
        <v>113.10501098632795</v>
      </c>
      <c r="K7" s="19">
        <f t="shared" si="1"/>
        <v>199.51426696777344</v>
      </c>
      <c r="L7" s="20">
        <f t="shared" si="2"/>
        <v>1.7639737198901875</v>
      </c>
      <c r="M7" s="20">
        <f t="shared" si="3"/>
        <v>1.7771531764394339</v>
      </c>
      <c r="P7" s="18">
        <f t="shared" si="4"/>
        <v>0.74676904066787031</v>
      </c>
    </row>
    <row r="8" spans="1:16" x14ac:dyDescent="0.15">
      <c r="A8" s="18">
        <v>3.5</v>
      </c>
      <c r="B8" s="18">
        <v>6</v>
      </c>
      <c r="D8">
        <v>589.1376953125</v>
      </c>
      <c r="E8">
        <v>423.36511230468801</v>
      </c>
      <c r="F8">
        <v>312.61172485351602</v>
      </c>
      <c r="G8">
        <v>311.61627197265602</v>
      </c>
      <c r="I8" s="19">
        <f t="shared" si="0"/>
        <v>276.52597045898398</v>
      </c>
      <c r="J8" s="19">
        <f t="shared" si="0"/>
        <v>111.74884033203199</v>
      </c>
      <c r="K8" s="19">
        <f t="shared" si="1"/>
        <v>198.30178222656158</v>
      </c>
      <c r="L8" s="20">
        <f t="shared" si="2"/>
        <v>1.7745310075465708</v>
      </c>
      <c r="M8" s="20">
        <f t="shared" si="3"/>
        <v>1.7899070401873582</v>
      </c>
      <c r="P8" s="18">
        <f t="shared" si="4"/>
        <v>1.4697852569529652</v>
      </c>
    </row>
    <row r="9" spans="1:16" x14ac:dyDescent="0.15">
      <c r="A9" s="18">
        <v>4</v>
      </c>
      <c r="B9" s="18">
        <v>7</v>
      </c>
      <c r="D9">
        <v>588.02087402343795</v>
      </c>
      <c r="E9">
        <v>423.505615234375</v>
      </c>
      <c r="F9">
        <v>312.82971191406301</v>
      </c>
      <c r="G9">
        <v>311.22796630859398</v>
      </c>
      <c r="I9" s="19">
        <f t="shared" si="0"/>
        <v>275.19116210937494</v>
      </c>
      <c r="J9" s="19">
        <f t="shared" si="0"/>
        <v>112.27764892578102</v>
      </c>
      <c r="K9" s="19">
        <f t="shared" si="1"/>
        <v>196.59680786132822</v>
      </c>
      <c r="L9" s="20">
        <f t="shared" si="2"/>
        <v>1.7509879280718172</v>
      </c>
      <c r="M9" s="20">
        <f t="shared" si="3"/>
        <v>1.7685605368041459</v>
      </c>
      <c r="P9" s="18">
        <f t="shared" si="4"/>
        <v>0.25965251505669057</v>
      </c>
    </row>
    <row r="10" spans="1:16" x14ac:dyDescent="0.15">
      <c r="A10" s="18">
        <v>4.5</v>
      </c>
      <c r="B10" s="18">
        <v>8</v>
      </c>
      <c r="D10">
        <v>589.07946777343795</v>
      </c>
      <c r="E10">
        <v>424.28723144531301</v>
      </c>
      <c r="F10">
        <v>311.74069213867199</v>
      </c>
      <c r="G10">
        <v>310.36785888671898</v>
      </c>
      <c r="I10" s="19">
        <f t="shared" si="0"/>
        <v>277.33877563476597</v>
      </c>
      <c r="J10" s="19">
        <f t="shared" si="0"/>
        <v>113.91937255859403</v>
      </c>
      <c r="K10" s="19">
        <f t="shared" si="1"/>
        <v>197.59521484375014</v>
      </c>
      <c r="L10" s="20">
        <f t="shared" si="2"/>
        <v>1.7345181105357452</v>
      </c>
      <c r="M10" s="20">
        <f t="shared" si="3"/>
        <v>1.7542872953596149</v>
      </c>
      <c r="P10" s="18">
        <f t="shared" si="4"/>
        <v>-0.54949718477666076</v>
      </c>
    </row>
    <row r="11" spans="1:16" x14ac:dyDescent="0.15">
      <c r="A11" s="18">
        <v>5</v>
      </c>
      <c r="B11" s="18">
        <v>9</v>
      </c>
      <c r="D11">
        <v>588.397216796875</v>
      </c>
      <c r="E11">
        <v>422.06573486328102</v>
      </c>
      <c r="F11">
        <v>311.26068115234398</v>
      </c>
      <c r="G11">
        <v>310.28927612304699</v>
      </c>
      <c r="I11" s="19">
        <f t="shared" si="0"/>
        <v>277.13653564453102</v>
      </c>
      <c r="J11" s="19">
        <f t="shared" si="0"/>
        <v>111.77645874023403</v>
      </c>
      <c r="K11" s="19">
        <f t="shared" si="1"/>
        <v>198.89301452636721</v>
      </c>
      <c r="L11" s="20">
        <f t="shared" si="2"/>
        <v>1.7793819626061878</v>
      </c>
      <c r="M11" s="20">
        <f t="shared" si="3"/>
        <v>1.8013477235215984</v>
      </c>
      <c r="P11" s="18">
        <f t="shared" si="4"/>
        <v>2.1183573084918192</v>
      </c>
    </row>
    <row r="12" spans="1:16" x14ac:dyDescent="0.15">
      <c r="A12" s="18">
        <v>5.5</v>
      </c>
      <c r="B12" s="18">
        <v>10</v>
      </c>
      <c r="D12">
        <v>590.76202392578102</v>
      </c>
      <c r="E12">
        <v>424.47009277343801</v>
      </c>
      <c r="F12">
        <v>312.392822265625</v>
      </c>
      <c r="G12">
        <v>311.21890258789102</v>
      </c>
      <c r="I12" s="19">
        <f t="shared" si="0"/>
        <v>278.36920166015602</v>
      </c>
      <c r="J12" s="19">
        <f t="shared" si="0"/>
        <v>113.25119018554699</v>
      </c>
      <c r="K12" s="19">
        <f t="shared" si="1"/>
        <v>199.09336853027315</v>
      </c>
      <c r="L12" s="20">
        <f t="shared" si="2"/>
        <v>1.7579803638627125</v>
      </c>
      <c r="M12" s="20">
        <f t="shared" si="3"/>
        <v>1.7821427008696644</v>
      </c>
      <c r="P12" s="18">
        <f t="shared" si="4"/>
        <v>1.0296250555907529</v>
      </c>
    </row>
    <row r="13" spans="1:16" x14ac:dyDescent="0.15">
      <c r="A13" s="18">
        <v>6</v>
      </c>
      <c r="B13" s="18">
        <v>11</v>
      </c>
      <c r="D13">
        <v>581.94982910156295</v>
      </c>
      <c r="E13">
        <v>422.48941040039102</v>
      </c>
      <c r="F13">
        <v>312.41506958007801</v>
      </c>
      <c r="G13">
        <v>310.96820068359398</v>
      </c>
      <c r="I13" s="19">
        <f t="shared" si="0"/>
        <v>269.53475952148494</v>
      </c>
      <c r="J13" s="19">
        <f t="shared" si="0"/>
        <v>111.52120971679705</v>
      </c>
      <c r="K13" s="19">
        <f t="shared" si="1"/>
        <v>191.46991271972701</v>
      </c>
      <c r="L13" s="20">
        <f t="shared" si="2"/>
        <v>1.7168923580183177</v>
      </c>
      <c r="M13" s="20">
        <f t="shared" si="3"/>
        <v>1.7432512711168107</v>
      </c>
      <c r="P13" s="18">
        <f t="shared" si="4"/>
        <v>-1.1751291225619087</v>
      </c>
    </row>
    <row r="14" spans="1:16" x14ac:dyDescent="0.15">
      <c r="A14" s="18">
        <v>6.5</v>
      </c>
      <c r="B14" s="18">
        <v>12</v>
      </c>
      <c r="D14">
        <v>552.11651611328102</v>
      </c>
      <c r="E14">
        <v>408.87072753906301</v>
      </c>
      <c r="F14">
        <v>311.75021362304699</v>
      </c>
      <c r="G14">
        <v>310.3505859375</v>
      </c>
      <c r="I14" s="19">
        <f t="shared" si="0"/>
        <v>240.36630249023403</v>
      </c>
      <c r="J14" s="19">
        <f t="shared" si="0"/>
        <v>98.520141601563012</v>
      </c>
      <c r="K14" s="19">
        <f t="shared" si="1"/>
        <v>171.40220336913993</v>
      </c>
      <c r="L14" s="20">
        <f t="shared" si="2"/>
        <v>1.7397681386038593</v>
      </c>
      <c r="M14" s="20">
        <f t="shared" si="3"/>
        <v>1.7683236277938934</v>
      </c>
      <c r="P14" s="18">
        <f t="shared" si="4"/>
        <v>0.24622214920191129</v>
      </c>
    </row>
    <row r="15" spans="1:16" x14ac:dyDescent="0.15">
      <c r="A15" s="18">
        <v>7</v>
      </c>
      <c r="B15" s="18">
        <v>13</v>
      </c>
      <c r="D15">
        <v>599.38037109375</v>
      </c>
      <c r="E15">
        <v>427.990966796875</v>
      </c>
      <c r="F15">
        <v>311.61306762695301</v>
      </c>
      <c r="G15">
        <v>310.32061767578102</v>
      </c>
      <c r="I15" s="19">
        <f t="shared" si="0"/>
        <v>287.76730346679699</v>
      </c>
      <c r="J15" s="19">
        <f t="shared" si="0"/>
        <v>117.67034912109398</v>
      </c>
      <c r="K15" s="19">
        <f t="shared" si="1"/>
        <v>205.39805908203121</v>
      </c>
      <c r="L15" s="20">
        <f t="shared" si="2"/>
        <v>1.7455379423635182</v>
      </c>
      <c r="M15" s="20">
        <f t="shared" si="3"/>
        <v>1.7762900076450934</v>
      </c>
      <c r="P15" s="18">
        <f t="shared" si="4"/>
        <v>0.69783602334588024</v>
      </c>
    </row>
    <row r="16" spans="1:16" x14ac:dyDescent="0.15">
      <c r="A16" s="18">
        <v>7.5</v>
      </c>
      <c r="B16" s="18">
        <v>14</v>
      </c>
      <c r="D16">
        <v>603.65423583984398</v>
      </c>
      <c r="E16">
        <v>430.04486083984398</v>
      </c>
      <c r="F16">
        <v>312.39102172851602</v>
      </c>
      <c r="G16">
        <v>311.18209838867199</v>
      </c>
      <c r="I16" s="19">
        <f t="shared" si="0"/>
        <v>291.26321411132795</v>
      </c>
      <c r="J16" s="19">
        <f t="shared" si="0"/>
        <v>118.86276245117199</v>
      </c>
      <c r="K16" s="19">
        <f t="shared" si="1"/>
        <v>208.05928039550759</v>
      </c>
      <c r="L16" s="20">
        <f t="shared" si="2"/>
        <v>1.750415993242433</v>
      </c>
      <c r="M16" s="20">
        <f t="shared" si="3"/>
        <v>1.7833646346155492</v>
      </c>
      <c r="P16" s="18">
        <f t="shared" si="4"/>
        <v>1.0988964490258954</v>
      </c>
    </row>
    <row r="17" spans="1:16" x14ac:dyDescent="0.15">
      <c r="A17" s="18">
        <v>8</v>
      </c>
      <c r="B17" s="18">
        <v>15</v>
      </c>
      <c r="D17">
        <v>609.7392578125</v>
      </c>
      <c r="E17">
        <v>433.61898803710898</v>
      </c>
      <c r="F17">
        <v>312.60855102539102</v>
      </c>
      <c r="G17">
        <v>311.665771484375</v>
      </c>
      <c r="I17" s="19">
        <f t="shared" si="0"/>
        <v>297.13070678710898</v>
      </c>
      <c r="J17" s="19">
        <f t="shared" si="0"/>
        <v>121.95321655273398</v>
      </c>
      <c r="K17" s="19">
        <f t="shared" si="1"/>
        <v>211.76345520019521</v>
      </c>
      <c r="L17" s="20">
        <f t="shared" si="2"/>
        <v>1.7364318972974875</v>
      </c>
      <c r="M17" s="20">
        <f t="shared" si="3"/>
        <v>1.7715771147621449</v>
      </c>
      <c r="P17" s="18">
        <f t="shared" si="4"/>
        <v>0.43066224390661356</v>
      </c>
    </row>
    <row r="18" spans="1:16" x14ac:dyDescent="0.15">
      <c r="A18" s="18">
        <v>8.5</v>
      </c>
      <c r="B18" s="18">
        <v>16</v>
      </c>
      <c r="D18">
        <v>599.36822509765602</v>
      </c>
      <c r="E18">
        <v>429.43395996093801</v>
      </c>
      <c r="F18">
        <v>311.90646362304699</v>
      </c>
      <c r="G18">
        <v>310.32650756835898</v>
      </c>
      <c r="I18" s="19">
        <f t="shared" si="0"/>
        <v>287.46176147460903</v>
      </c>
      <c r="J18" s="19">
        <f t="shared" si="0"/>
        <v>119.10745239257903</v>
      </c>
      <c r="K18" s="19">
        <f t="shared" si="1"/>
        <v>204.08654479980373</v>
      </c>
      <c r="L18" s="20">
        <f t="shared" si="2"/>
        <v>1.7134657882458353</v>
      </c>
      <c r="M18" s="20">
        <f t="shared" si="3"/>
        <v>1.7508075818020337</v>
      </c>
      <c r="P18" s="18">
        <f t="shared" si="4"/>
        <v>-0.74676205916171179</v>
      </c>
    </row>
    <row r="19" spans="1:16" x14ac:dyDescent="0.15">
      <c r="A19" s="18">
        <v>9</v>
      </c>
      <c r="B19" s="18">
        <v>17</v>
      </c>
      <c r="D19">
        <v>600.87072753906295</v>
      </c>
      <c r="E19">
        <v>430.51776123046898</v>
      </c>
      <c r="F19">
        <v>312.03997802734398</v>
      </c>
      <c r="G19">
        <v>310.98092651367199</v>
      </c>
      <c r="I19" s="19">
        <f t="shared" si="0"/>
        <v>288.83074951171898</v>
      </c>
      <c r="J19" s="19">
        <f t="shared" si="0"/>
        <v>119.53683471679699</v>
      </c>
      <c r="K19" s="19">
        <f t="shared" si="1"/>
        <v>205.15496520996109</v>
      </c>
      <c r="L19" s="20">
        <f t="shared" si="2"/>
        <v>1.7162489344477621</v>
      </c>
      <c r="M19" s="20">
        <f t="shared" si="3"/>
        <v>1.7557873040955014</v>
      </c>
      <c r="P19" s="18">
        <f t="shared" si="4"/>
        <v>-0.46446172712628681</v>
      </c>
    </row>
    <row r="20" spans="1:16" x14ac:dyDescent="0.15">
      <c r="A20" s="18">
        <v>9.5</v>
      </c>
      <c r="B20" s="18">
        <v>18</v>
      </c>
      <c r="D20">
        <v>590.40093994140602</v>
      </c>
      <c r="E20">
        <v>426.26541137695301</v>
      </c>
      <c r="F20">
        <v>313.11218261718801</v>
      </c>
      <c r="G20">
        <v>311.93505859375</v>
      </c>
      <c r="I20" s="19">
        <f t="shared" si="0"/>
        <v>277.28875732421801</v>
      </c>
      <c r="J20" s="19">
        <f t="shared" si="0"/>
        <v>114.33035278320301</v>
      </c>
      <c r="K20" s="19">
        <f t="shared" si="1"/>
        <v>197.25751037597593</v>
      </c>
      <c r="L20" s="20">
        <f t="shared" si="2"/>
        <v>1.7253293248383668</v>
      </c>
      <c r="M20" s="20">
        <f t="shared" si="3"/>
        <v>1.7670642705776474</v>
      </c>
      <c r="P20" s="18">
        <f t="shared" si="4"/>
        <v>0.17482922016974017</v>
      </c>
    </row>
    <row r="21" spans="1:16" x14ac:dyDescent="0.15">
      <c r="A21" s="18">
        <v>10</v>
      </c>
      <c r="B21" s="18">
        <v>19</v>
      </c>
      <c r="D21">
        <v>583.57757568359398</v>
      </c>
      <c r="E21">
        <v>424.11215209960898</v>
      </c>
      <c r="F21">
        <v>312.00863647460898</v>
      </c>
      <c r="G21">
        <v>310.75793457031301</v>
      </c>
      <c r="I21" s="19">
        <f t="shared" si="0"/>
        <v>271.568939208985</v>
      </c>
      <c r="J21" s="19">
        <f t="shared" si="0"/>
        <v>113.35421752929597</v>
      </c>
      <c r="K21" s="19">
        <f t="shared" si="1"/>
        <v>192.22098693847784</v>
      </c>
      <c r="L21" s="20">
        <f t="shared" si="2"/>
        <v>1.6957550510972303</v>
      </c>
      <c r="M21" s="20">
        <f t="shared" si="3"/>
        <v>1.739686572928052</v>
      </c>
      <c r="P21" s="18">
        <f t="shared" si="4"/>
        <v>-1.3772117735588754</v>
      </c>
    </row>
    <row r="22" spans="1:16" x14ac:dyDescent="0.15">
      <c r="A22" s="18">
        <v>10.5</v>
      </c>
      <c r="B22" s="18">
        <v>20</v>
      </c>
      <c r="D22">
        <v>567.60406494140602</v>
      </c>
      <c r="E22">
        <v>416.85171508789102</v>
      </c>
      <c r="F22">
        <v>310.98184204101602</v>
      </c>
      <c r="G22">
        <v>310.33514404296898</v>
      </c>
      <c r="I22" s="19">
        <f t="shared" si="0"/>
        <v>256.62222290039</v>
      </c>
      <c r="J22" s="19">
        <f t="shared" si="0"/>
        <v>106.51657104492205</v>
      </c>
      <c r="K22" s="19">
        <f t="shared" si="1"/>
        <v>182.06062316894457</v>
      </c>
      <c r="L22" s="20">
        <f t="shared" si="2"/>
        <v>1.7092234699534474</v>
      </c>
      <c r="M22" s="20">
        <f t="shared" si="3"/>
        <v>1.75535156787581</v>
      </c>
      <c r="P22" s="18">
        <f t="shared" si="4"/>
        <v>-0.48916360250196805</v>
      </c>
    </row>
    <row r="23" spans="1:16" x14ac:dyDescent="0.15">
      <c r="A23" s="18">
        <v>11</v>
      </c>
      <c r="B23" s="18">
        <v>21</v>
      </c>
      <c r="D23">
        <v>571.56945800781295</v>
      </c>
      <c r="E23">
        <v>418.64175415039102</v>
      </c>
      <c r="F23">
        <v>311.65396118164102</v>
      </c>
      <c r="G23">
        <v>310.45321655273398</v>
      </c>
      <c r="I23" s="19">
        <f t="shared" si="0"/>
        <v>259.91549682617193</v>
      </c>
      <c r="J23" s="19">
        <f t="shared" si="0"/>
        <v>108.18853759765705</v>
      </c>
      <c r="K23" s="19">
        <f t="shared" si="1"/>
        <v>184.18352050781201</v>
      </c>
      <c r="L23" s="20">
        <f t="shared" si="2"/>
        <v>1.7024310023745133</v>
      </c>
      <c r="M23" s="20">
        <f>L23+ABS($N$2)*A23</f>
        <v>1.7507556763884171</v>
      </c>
      <c r="P23" s="18">
        <f t="shared" si="4"/>
        <v>-0.74970457575899452</v>
      </c>
    </row>
    <row r="24" spans="1:16" x14ac:dyDescent="0.15">
      <c r="A24" s="18">
        <v>11.5</v>
      </c>
      <c r="B24" s="18">
        <v>22</v>
      </c>
      <c r="D24">
        <v>571.117431640625</v>
      </c>
      <c r="E24">
        <v>418.62554931640602</v>
      </c>
      <c r="F24">
        <v>312.30700683593801</v>
      </c>
      <c r="G24">
        <v>311.44778442382801</v>
      </c>
      <c r="I24" s="19">
        <f t="shared" si="0"/>
        <v>258.81042480468699</v>
      </c>
      <c r="J24" s="19">
        <f t="shared" si="0"/>
        <v>107.17776489257801</v>
      </c>
      <c r="K24" s="19">
        <f t="shared" si="1"/>
        <v>183.78598937988238</v>
      </c>
      <c r="L24" s="20">
        <f t="shared" si="2"/>
        <v>1.7147772167490818</v>
      </c>
      <c r="M24" s="20">
        <f t="shared" ref="M24:M87" si="5">L24+ABS($N$2)*A24</f>
        <v>1.7652984668545266</v>
      </c>
      <c r="P24" s="18">
        <f t="shared" si="4"/>
        <v>7.4725851353315886E-2</v>
      </c>
    </row>
    <row r="25" spans="1:16" x14ac:dyDescent="0.15">
      <c r="A25" s="18">
        <v>12</v>
      </c>
      <c r="B25" s="18">
        <v>23</v>
      </c>
      <c r="D25">
        <v>573.20031738281295</v>
      </c>
      <c r="E25">
        <v>419.97476196289102</v>
      </c>
      <c r="F25">
        <v>311.90371704101602</v>
      </c>
      <c r="G25">
        <v>311.08447265625</v>
      </c>
      <c r="I25" s="19">
        <f t="shared" si="0"/>
        <v>261.29660034179693</v>
      </c>
      <c r="J25" s="19">
        <f t="shared" si="0"/>
        <v>108.89028930664102</v>
      </c>
      <c r="K25" s="19">
        <f t="shared" si="1"/>
        <v>185.07339782714823</v>
      </c>
      <c r="L25" s="20">
        <f t="shared" si="2"/>
        <v>1.6996317945852031</v>
      </c>
      <c r="M25" s="20">
        <f t="shared" si="5"/>
        <v>1.7523496207821889</v>
      </c>
      <c r="P25" s="18">
        <f t="shared" si="4"/>
        <v>-0.65934390801693155</v>
      </c>
    </row>
    <row r="26" spans="1:16" x14ac:dyDescent="0.15">
      <c r="A26" s="18">
        <v>12.5</v>
      </c>
      <c r="B26" s="18">
        <v>24</v>
      </c>
      <c r="D26">
        <v>574.92272949218795</v>
      </c>
      <c r="E26">
        <v>421.33023071289102</v>
      </c>
      <c r="F26">
        <v>311.16986083984398</v>
      </c>
      <c r="G26">
        <v>310.10263061523398</v>
      </c>
      <c r="I26" s="19">
        <f t="shared" si="0"/>
        <v>263.75286865234398</v>
      </c>
      <c r="J26" s="19">
        <f t="shared" si="0"/>
        <v>111.22760009765705</v>
      </c>
      <c r="K26" s="19">
        <f t="shared" si="1"/>
        <v>185.89354858398406</v>
      </c>
      <c r="L26" s="20">
        <f t="shared" si="2"/>
        <v>1.6712897556071591</v>
      </c>
      <c r="M26" s="20">
        <f t="shared" si="5"/>
        <v>1.7262041578956862</v>
      </c>
      <c r="P26" s="18">
        <f t="shared" si="4"/>
        <v>-2.1415295439030109</v>
      </c>
    </row>
    <row r="27" spans="1:16" x14ac:dyDescent="0.15">
      <c r="A27" s="18">
        <v>13</v>
      </c>
      <c r="B27" s="18">
        <v>25</v>
      </c>
      <c r="D27">
        <v>572.24890136718795</v>
      </c>
      <c r="E27">
        <v>420.34423828125</v>
      </c>
      <c r="F27">
        <v>312.20526123046898</v>
      </c>
      <c r="G27">
        <v>311.26477050781301</v>
      </c>
      <c r="I27" s="19">
        <f t="shared" si="0"/>
        <v>260.04364013671898</v>
      </c>
      <c r="J27" s="19">
        <f t="shared" si="0"/>
        <v>109.07946777343699</v>
      </c>
      <c r="K27" s="19">
        <f t="shared" si="1"/>
        <v>183.68801269531309</v>
      </c>
      <c r="L27" s="20">
        <f t="shared" si="2"/>
        <v>1.6839833971031235</v>
      </c>
      <c r="M27" s="20">
        <f t="shared" si="5"/>
        <v>1.7410943754831916</v>
      </c>
      <c r="P27" s="18">
        <f t="shared" si="4"/>
        <v>-1.2974034819845521</v>
      </c>
    </row>
    <row r="28" spans="1:16" x14ac:dyDescent="0.15">
      <c r="A28" s="18">
        <v>13.5</v>
      </c>
      <c r="B28" s="18">
        <v>26</v>
      </c>
      <c r="D28">
        <v>570.37042236328102</v>
      </c>
      <c r="E28">
        <v>419.885986328125</v>
      </c>
      <c r="F28">
        <v>312.68075561523398</v>
      </c>
      <c r="G28">
        <v>311.717529296875</v>
      </c>
      <c r="I28" s="19">
        <f t="shared" si="0"/>
        <v>257.68966674804705</v>
      </c>
      <c r="J28" s="19">
        <f t="shared" si="0"/>
        <v>108.16845703125</v>
      </c>
      <c r="K28" s="19">
        <f t="shared" si="1"/>
        <v>181.97174682617205</v>
      </c>
      <c r="L28" s="20">
        <f t="shared" si="2"/>
        <v>1.6822995522030992</v>
      </c>
      <c r="M28" s="20">
        <f t="shared" si="5"/>
        <v>1.7416071066747083</v>
      </c>
      <c r="P28" s="18">
        <f t="shared" si="4"/>
        <v>-1.268336763585423</v>
      </c>
    </row>
    <row r="29" spans="1:16" x14ac:dyDescent="0.15">
      <c r="A29" s="18">
        <v>14</v>
      </c>
      <c r="B29" s="18">
        <v>27</v>
      </c>
      <c r="D29">
        <v>573.43957519531295</v>
      </c>
      <c r="E29">
        <v>421.42150878906301</v>
      </c>
      <c r="F29">
        <v>312.28430175781301</v>
      </c>
      <c r="G29">
        <v>310.65847778320301</v>
      </c>
      <c r="I29" s="19">
        <f t="shared" si="0"/>
        <v>261.15527343749994</v>
      </c>
      <c r="J29" s="19">
        <f t="shared" si="0"/>
        <v>110.76303100586</v>
      </c>
      <c r="K29" s="19">
        <f t="shared" si="1"/>
        <v>183.62115173339794</v>
      </c>
      <c r="L29" s="20">
        <f t="shared" si="2"/>
        <v>1.6577837394471746</v>
      </c>
      <c r="M29" s="20">
        <f t="shared" si="5"/>
        <v>1.7192878700103249</v>
      </c>
      <c r="P29" s="18">
        <f t="shared" si="4"/>
        <v>-2.5336137308166569</v>
      </c>
    </row>
    <row r="30" spans="1:16" x14ac:dyDescent="0.15">
      <c r="A30" s="18">
        <v>14.5</v>
      </c>
      <c r="B30" s="18">
        <v>28</v>
      </c>
      <c r="D30">
        <v>567.49346923828102</v>
      </c>
      <c r="E30">
        <v>418.31744384765602</v>
      </c>
      <c r="F30">
        <v>311.45095825195301</v>
      </c>
      <c r="G30">
        <v>310.27883911132801</v>
      </c>
      <c r="I30" s="19">
        <f t="shared" si="0"/>
        <v>256.04251098632801</v>
      </c>
      <c r="J30" s="19">
        <f t="shared" si="0"/>
        <v>108.03860473632801</v>
      </c>
      <c r="K30" s="19">
        <f t="shared" si="1"/>
        <v>180.41548767089841</v>
      </c>
      <c r="L30" s="20">
        <f t="shared" si="2"/>
        <v>1.6699168608407033</v>
      </c>
      <c r="M30" s="20">
        <f t="shared" si="5"/>
        <v>1.7336175674953946</v>
      </c>
      <c r="P30" s="18">
        <f t="shared" si="4"/>
        <v>-1.7212635394598337</v>
      </c>
    </row>
    <row r="31" spans="1:16" x14ac:dyDescent="0.15">
      <c r="A31" s="18">
        <v>15</v>
      </c>
      <c r="B31" s="18">
        <v>29</v>
      </c>
      <c r="D31">
        <v>556.63958740234398</v>
      </c>
      <c r="E31">
        <v>413.02182006835898</v>
      </c>
      <c r="F31">
        <v>311.83013916015602</v>
      </c>
      <c r="G31">
        <v>310.61444091796898</v>
      </c>
      <c r="I31" s="19">
        <f t="shared" si="0"/>
        <v>244.80944824218795</v>
      </c>
      <c r="J31" s="19">
        <f t="shared" si="0"/>
        <v>102.40737915039</v>
      </c>
      <c r="K31" s="19">
        <f t="shared" si="1"/>
        <v>173.12428283691497</v>
      </c>
      <c r="L31" s="20">
        <f t="shared" si="2"/>
        <v>1.6905450004991722</v>
      </c>
      <c r="M31" s="20">
        <f t="shared" si="5"/>
        <v>1.7564422832454047</v>
      </c>
      <c r="P31" s="18">
        <f t="shared" si="4"/>
        <v>-0.42733097553065436</v>
      </c>
    </row>
    <row r="32" spans="1:16" x14ac:dyDescent="0.15">
      <c r="A32" s="18">
        <v>15.5</v>
      </c>
      <c r="B32" s="18">
        <v>30</v>
      </c>
      <c r="D32">
        <v>559.19281005859398</v>
      </c>
      <c r="E32">
        <v>415.30187988281301</v>
      </c>
      <c r="F32">
        <v>312.36422729492199</v>
      </c>
      <c r="G32">
        <v>311.35195922851602</v>
      </c>
      <c r="I32" s="19">
        <f t="shared" si="0"/>
        <v>246.82858276367199</v>
      </c>
      <c r="J32" s="19">
        <f t="shared" si="0"/>
        <v>103.94992065429699</v>
      </c>
      <c r="K32" s="19">
        <f t="shared" si="1"/>
        <v>174.06363830566409</v>
      </c>
      <c r="L32" s="20">
        <f t="shared" si="2"/>
        <v>1.6744951531472747</v>
      </c>
      <c r="M32" s="20">
        <f t="shared" si="5"/>
        <v>1.7425890119850482</v>
      </c>
      <c r="P32" s="18">
        <f t="shared" si="4"/>
        <v>-1.2126725761467139</v>
      </c>
    </row>
    <row r="33" spans="1:16" x14ac:dyDescent="0.15">
      <c r="A33" s="18">
        <v>16</v>
      </c>
      <c r="B33" s="18">
        <v>31</v>
      </c>
      <c r="D33">
        <v>561.58160400390602</v>
      </c>
      <c r="E33">
        <v>416.77478027343801</v>
      </c>
      <c r="F33">
        <v>311.95684814453102</v>
      </c>
      <c r="G33">
        <v>310.88009643554699</v>
      </c>
      <c r="I33" s="19">
        <f t="shared" si="0"/>
        <v>249.624755859375</v>
      </c>
      <c r="J33" s="19">
        <f t="shared" si="0"/>
        <v>105.89468383789102</v>
      </c>
      <c r="K33" s="19">
        <f t="shared" si="1"/>
        <v>175.4984771728513</v>
      </c>
      <c r="L33" s="20">
        <f t="shared" si="2"/>
        <v>1.6572926119833673</v>
      </c>
      <c r="M33" s="20">
        <f t="shared" si="5"/>
        <v>1.7275830469126818</v>
      </c>
      <c r="P33" s="18">
        <f t="shared" si="4"/>
        <v>-2.0633603600815555</v>
      </c>
    </row>
    <row r="34" spans="1:16" x14ac:dyDescent="0.15">
      <c r="A34" s="18">
        <v>16.5</v>
      </c>
      <c r="B34" s="18">
        <v>32</v>
      </c>
      <c r="D34">
        <v>562.54675292968795</v>
      </c>
      <c r="E34">
        <v>417.059814453125</v>
      </c>
      <c r="F34">
        <v>311.51406860351602</v>
      </c>
      <c r="G34">
        <v>310.516357421875</v>
      </c>
      <c r="I34" s="19">
        <f t="shared" si="0"/>
        <v>251.03268432617193</v>
      </c>
      <c r="J34" s="19">
        <f t="shared" si="0"/>
        <v>106.54345703125</v>
      </c>
      <c r="K34" s="19">
        <f t="shared" si="1"/>
        <v>176.45226440429695</v>
      </c>
      <c r="L34" s="20">
        <f t="shared" si="2"/>
        <v>1.656152985091728</v>
      </c>
      <c r="M34" s="20">
        <f t="shared" si="5"/>
        <v>1.7286399961125838</v>
      </c>
      <c r="P34" s="18">
        <f t="shared" si="4"/>
        <v>-2.0034419364240152</v>
      </c>
    </row>
    <row r="35" spans="1:16" x14ac:dyDescent="0.15">
      <c r="A35" s="18">
        <v>17</v>
      </c>
      <c r="B35" s="18">
        <v>33</v>
      </c>
      <c r="D35">
        <v>562.33209228515602</v>
      </c>
      <c r="E35">
        <v>416.79440307617199</v>
      </c>
      <c r="F35">
        <v>311.44323730468801</v>
      </c>
      <c r="G35">
        <v>310.16439819335898</v>
      </c>
      <c r="I35" s="19">
        <f t="shared" si="0"/>
        <v>250.88885498046801</v>
      </c>
      <c r="J35" s="19">
        <f t="shared" si="0"/>
        <v>106.63000488281301</v>
      </c>
      <c r="K35" s="19">
        <f t="shared" si="1"/>
        <v>176.24785156249891</v>
      </c>
      <c r="L35" s="20">
        <f t="shared" si="2"/>
        <v>1.6528917142618189</v>
      </c>
      <c r="M35" s="20">
        <f t="shared" si="5"/>
        <v>1.7275753013742157</v>
      </c>
      <c r="P35" s="18">
        <f t="shared" si="4"/>
        <v>-2.0637994544631155</v>
      </c>
    </row>
    <row r="36" spans="1:16" x14ac:dyDescent="0.15">
      <c r="A36" s="18">
        <v>17.5</v>
      </c>
      <c r="B36" s="18">
        <v>34</v>
      </c>
      <c r="D36">
        <v>554.96667480468795</v>
      </c>
      <c r="E36">
        <v>412.76885986328102</v>
      </c>
      <c r="F36">
        <v>311.113525390625</v>
      </c>
      <c r="G36">
        <v>310.2919921875</v>
      </c>
      <c r="I36" s="19">
        <f t="shared" si="0"/>
        <v>243.85314941406295</v>
      </c>
      <c r="J36" s="19">
        <f t="shared" si="0"/>
        <v>102.47686767578102</v>
      </c>
      <c r="K36" s="19">
        <f t="shared" si="1"/>
        <v>172.11934204101624</v>
      </c>
      <c r="L36" s="20">
        <f t="shared" si="2"/>
        <v>1.6795921454739609</v>
      </c>
      <c r="M36" s="20">
        <f t="shared" si="5"/>
        <v>1.7564723086778986</v>
      </c>
      <c r="P36" s="18">
        <f t="shared" si="4"/>
        <v>-0.42562883451495076</v>
      </c>
    </row>
    <row r="37" spans="1:16" x14ac:dyDescent="0.15">
      <c r="A37" s="18">
        <v>18</v>
      </c>
      <c r="B37" s="18">
        <v>35</v>
      </c>
      <c r="D37">
        <v>571.81463623046898</v>
      </c>
      <c r="E37">
        <v>420.66976928710898</v>
      </c>
      <c r="F37">
        <v>311.92825317382801</v>
      </c>
      <c r="G37">
        <v>310.96276855468801</v>
      </c>
      <c r="I37" s="19">
        <f t="shared" si="0"/>
        <v>259.88638305664097</v>
      </c>
      <c r="J37" s="19">
        <f t="shared" si="0"/>
        <v>109.70700073242097</v>
      </c>
      <c r="K37" s="19">
        <f t="shared" si="1"/>
        <v>183.09148254394631</v>
      </c>
      <c r="L37" s="20">
        <f t="shared" si="2"/>
        <v>1.6689133904089908</v>
      </c>
      <c r="M37" s="20">
        <f t="shared" si="5"/>
        <v>1.7479901297044698</v>
      </c>
      <c r="P37" s="18">
        <f t="shared" si="4"/>
        <v>-0.90648334797324448</v>
      </c>
    </row>
    <row r="38" spans="1:16" x14ac:dyDescent="0.15">
      <c r="A38" s="18">
        <v>18.5</v>
      </c>
      <c r="B38" s="18">
        <v>36</v>
      </c>
      <c r="D38">
        <v>573.961669921875</v>
      </c>
      <c r="E38">
        <v>422.027099609375</v>
      </c>
      <c r="F38">
        <v>312.12216186523398</v>
      </c>
      <c r="G38">
        <v>311.40872192382801</v>
      </c>
      <c r="I38" s="19">
        <f t="shared" si="0"/>
        <v>261.83950805664102</v>
      </c>
      <c r="J38" s="19">
        <f t="shared" si="0"/>
        <v>110.61837768554699</v>
      </c>
      <c r="K38" s="19">
        <f t="shared" si="1"/>
        <v>184.40664367675814</v>
      </c>
      <c r="L38" s="20">
        <f t="shared" si="2"/>
        <v>1.6670525055155647</v>
      </c>
      <c r="M38" s="20">
        <f t="shared" si="5"/>
        <v>1.7483258209025847</v>
      </c>
      <c r="P38" s="18">
        <f t="shared" si="4"/>
        <v>-0.88745302236381673</v>
      </c>
    </row>
    <row r="39" spans="1:16" x14ac:dyDescent="0.15">
      <c r="A39" s="18">
        <v>19</v>
      </c>
      <c r="B39" s="18">
        <v>37</v>
      </c>
      <c r="D39">
        <v>574.181640625</v>
      </c>
      <c r="E39">
        <v>421.70965576171898</v>
      </c>
      <c r="F39">
        <v>312.63488769531301</v>
      </c>
      <c r="G39">
        <v>311.16619873046898</v>
      </c>
      <c r="I39" s="19">
        <f t="shared" si="0"/>
        <v>261.54675292968699</v>
      </c>
      <c r="J39" s="19">
        <f t="shared" si="0"/>
        <v>110.54345703125</v>
      </c>
      <c r="K39" s="19">
        <f t="shared" si="1"/>
        <v>184.166333007812</v>
      </c>
      <c r="L39" s="20">
        <f t="shared" si="2"/>
        <v>1.6660084454908013</v>
      </c>
      <c r="M39" s="20">
        <f t="shared" si="5"/>
        <v>1.7494783369693623</v>
      </c>
      <c r="P39" s="18">
        <f t="shared" si="4"/>
        <v>-0.82211691541780063</v>
      </c>
    </row>
    <row r="40" spans="1:16" x14ac:dyDescent="0.15">
      <c r="A40" s="18">
        <v>19.5</v>
      </c>
      <c r="B40" s="18">
        <v>38</v>
      </c>
      <c r="D40">
        <v>574.09094238281295</v>
      </c>
      <c r="E40">
        <v>421.45950317382801</v>
      </c>
      <c r="F40">
        <v>312.53723144531301</v>
      </c>
      <c r="G40">
        <v>311.09310913085898</v>
      </c>
      <c r="I40" s="19">
        <f t="shared" si="0"/>
        <v>261.55371093749994</v>
      </c>
      <c r="J40" s="19">
        <f t="shared" si="0"/>
        <v>110.36639404296903</v>
      </c>
      <c r="K40" s="19">
        <f t="shared" si="1"/>
        <v>184.29723510742161</v>
      </c>
      <c r="L40" s="20">
        <f t="shared" si="2"/>
        <v>1.6698673242478959</v>
      </c>
      <c r="M40" s="20">
        <f t="shared" si="5"/>
        <v>1.7555337918179981</v>
      </c>
      <c r="P40" s="18">
        <f t="shared" si="4"/>
        <v>-0.47883333178547344</v>
      </c>
    </row>
    <row r="41" spans="1:16" x14ac:dyDescent="0.15">
      <c r="A41" s="18">
        <v>20</v>
      </c>
      <c r="B41" s="18">
        <v>39</v>
      </c>
      <c r="D41">
        <v>569.49841308593795</v>
      </c>
      <c r="E41">
        <v>419.51806640625</v>
      </c>
      <c r="F41">
        <v>311.79699707031301</v>
      </c>
      <c r="G41">
        <v>310.79064941406301</v>
      </c>
      <c r="I41" s="19">
        <f t="shared" si="0"/>
        <v>257.70141601562494</v>
      </c>
      <c r="J41" s="19">
        <f t="shared" si="0"/>
        <v>108.72741699218699</v>
      </c>
      <c r="K41" s="19">
        <f t="shared" si="1"/>
        <v>181.59222412109406</v>
      </c>
      <c r="L41" s="20">
        <f t="shared" si="2"/>
        <v>1.6701603803771319</v>
      </c>
      <c r="M41" s="20">
        <f t="shared" si="5"/>
        <v>1.7580234240387751</v>
      </c>
      <c r="P41" s="18">
        <f t="shared" si="4"/>
        <v>-0.33769614357451883</v>
      </c>
    </row>
    <row r="42" spans="1:16" x14ac:dyDescent="0.15">
      <c r="A42" s="18">
        <v>20.5</v>
      </c>
      <c r="B42" s="18">
        <v>40</v>
      </c>
      <c r="D42">
        <v>570.12432861328102</v>
      </c>
      <c r="E42">
        <v>419.54391479492199</v>
      </c>
      <c r="F42">
        <v>311.67166137695301</v>
      </c>
      <c r="G42">
        <v>310.60534667968801</v>
      </c>
      <c r="I42" s="19">
        <f t="shared" si="0"/>
        <v>258.45266723632801</v>
      </c>
      <c r="J42" s="19">
        <f t="shared" si="0"/>
        <v>108.93856811523398</v>
      </c>
      <c r="K42" s="19">
        <f t="shared" si="1"/>
        <v>182.19566955566424</v>
      </c>
      <c r="L42" s="20">
        <f t="shared" si="2"/>
        <v>1.6724624961376373</v>
      </c>
      <c r="M42" s="20">
        <f t="shared" si="5"/>
        <v>1.7625221158908215</v>
      </c>
      <c r="P42" s="18">
        <f t="shared" si="4"/>
        <v>-8.2665415209668427E-2</v>
      </c>
    </row>
    <row r="43" spans="1:16" x14ac:dyDescent="0.15">
      <c r="A43" s="18">
        <v>21</v>
      </c>
      <c r="B43" s="18">
        <v>41</v>
      </c>
      <c r="D43">
        <v>569.635498046875</v>
      </c>
      <c r="E43">
        <v>418.85140991210898</v>
      </c>
      <c r="F43">
        <v>311.11581420898398</v>
      </c>
      <c r="G43">
        <v>309.89782714843801</v>
      </c>
      <c r="I43" s="19">
        <f t="shared" si="0"/>
        <v>258.51968383789102</v>
      </c>
      <c r="J43" s="19">
        <f t="shared" si="0"/>
        <v>108.95358276367097</v>
      </c>
      <c r="K43" s="19">
        <f t="shared" si="1"/>
        <v>182.25217590332136</v>
      </c>
      <c r="L43" s="20">
        <f t="shared" si="2"/>
        <v>1.6727506455537209</v>
      </c>
      <c r="M43" s="20">
        <f t="shared" si="5"/>
        <v>1.7650068413984463</v>
      </c>
      <c r="P43" s="18">
        <f t="shared" si="4"/>
        <v>5.8193611555638014E-2</v>
      </c>
    </row>
    <row r="44" spans="1:16" x14ac:dyDescent="0.15">
      <c r="A44" s="18">
        <v>21.5</v>
      </c>
      <c r="B44" s="18">
        <v>42</v>
      </c>
      <c r="D44">
        <v>567.02337646484398</v>
      </c>
      <c r="E44">
        <v>417.44143676757801</v>
      </c>
      <c r="F44">
        <v>311.89962768554699</v>
      </c>
      <c r="G44">
        <v>310.60446166992199</v>
      </c>
      <c r="I44" s="19">
        <f t="shared" si="0"/>
        <v>255.12374877929699</v>
      </c>
      <c r="J44" s="19">
        <f t="shared" si="0"/>
        <v>106.83697509765602</v>
      </c>
      <c r="K44" s="19">
        <f t="shared" si="1"/>
        <v>180.33786621093776</v>
      </c>
      <c r="L44" s="20">
        <f t="shared" si="2"/>
        <v>1.6879724088602948</v>
      </c>
      <c r="M44" s="20">
        <f t="shared" si="5"/>
        <v>1.7824251807965612</v>
      </c>
      <c r="P44" s="18">
        <f t="shared" si="4"/>
        <v>1.0456388355681845</v>
      </c>
    </row>
    <row r="45" spans="1:16" x14ac:dyDescent="0.15">
      <c r="A45" s="18">
        <v>22</v>
      </c>
      <c r="B45" s="18">
        <v>43</v>
      </c>
      <c r="D45">
        <v>564.31805419921898</v>
      </c>
      <c r="E45">
        <v>416.70870971679699</v>
      </c>
      <c r="F45">
        <v>312.172119140625</v>
      </c>
      <c r="G45">
        <v>311.37921142578102</v>
      </c>
      <c r="I45" s="19">
        <f t="shared" si="0"/>
        <v>252.14593505859398</v>
      </c>
      <c r="J45" s="19">
        <f t="shared" si="0"/>
        <v>105.32949829101597</v>
      </c>
      <c r="K45" s="19">
        <f t="shared" si="1"/>
        <v>178.4152862548828</v>
      </c>
      <c r="L45" s="20">
        <f t="shared" si="2"/>
        <v>1.6938776805139368</v>
      </c>
      <c r="M45" s="20">
        <f t="shared" si="5"/>
        <v>1.7905270285417443</v>
      </c>
      <c r="P45" s="18">
        <f t="shared" si="4"/>
        <v>1.5049323812275184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563.733642578125</v>
      </c>
      <c r="E46">
        <v>416.3330078125</v>
      </c>
      <c r="F46">
        <v>312.399169921875</v>
      </c>
      <c r="G46">
        <v>311.75067138671898</v>
      </c>
      <c r="I46" s="19">
        <f t="shared" si="0"/>
        <v>251.33447265625</v>
      </c>
      <c r="J46" s="19">
        <f t="shared" si="0"/>
        <v>104.58233642578102</v>
      </c>
      <c r="K46" s="19">
        <f t="shared" si="1"/>
        <v>178.12683715820327</v>
      </c>
      <c r="L46" s="20">
        <f t="shared" si="2"/>
        <v>1.7032210528650276</v>
      </c>
      <c r="M46" s="20">
        <f t="shared" si="5"/>
        <v>1.8020669769843762</v>
      </c>
      <c r="P46" s="18">
        <f t="shared" si="4"/>
        <v>2.1591317692737286</v>
      </c>
    </row>
    <row r="47" spans="1:16" x14ac:dyDescent="0.15">
      <c r="A47" s="18">
        <v>23</v>
      </c>
      <c r="B47" s="18">
        <v>45</v>
      </c>
      <c r="D47">
        <v>566.06292724609398</v>
      </c>
      <c r="E47">
        <v>417.74517822265602</v>
      </c>
      <c r="F47">
        <v>312.20071411132801</v>
      </c>
      <c r="G47">
        <v>310.99319458007801</v>
      </c>
      <c r="I47" s="19">
        <f t="shared" si="0"/>
        <v>253.86221313476597</v>
      </c>
      <c r="J47" s="19">
        <f t="shared" si="0"/>
        <v>106.75198364257801</v>
      </c>
      <c r="K47" s="19">
        <f t="shared" si="1"/>
        <v>179.13582458496137</v>
      </c>
      <c r="L47" s="20">
        <f t="shared" si="2"/>
        <v>1.678056167881016</v>
      </c>
      <c r="M47" s="20">
        <f t="shared" si="5"/>
        <v>1.7790986680919056</v>
      </c>
      <c r="P47" s="18">
        <f t="shared" si="4"/>
        <v>0.85705891369660325</v>
      </c>
    </row>
    <row r="48" spans="1:16" x14ac:dyDescent="0.15">
      <c r="A48" s="18">
        <v>23.5</v>
      </c>
      <c r="B48" s="18">
        <v>46</v>
      </c>
      <c r="D48">
        <v>567.1953125</v>
      </c>
      <c r="E48">
        <v>417.37353515625</v>
      </c>
      <c r="F48">
        <v>311.30517578125</v>
      </c>
      <c r="G48">
        <v>310.78564453125</v>
      </c>
      <c r="I48" s="19">
        <f t="shared" si="0"/>
        <v>255.89013671875</v>
      </c>
      <c r="J48" s="19">
        <f t="shared" si="0"/>
        <v>106.587890625</v>
      </c>
      <c r="K48" s="19">
        <f t="shared" si="1"/>
        <v>181.27861328124999</v>
      </c>
      <c r="L48" s="20">
        <f t="shared" si="2"/>
        <v>1.7007430414307441</v>
      </c>
      <c r="M48" s="20">
        <f t="shared" si="5"/>
        <v>1.8039821177331747</v>
      </c>
      <c r="P48" s="18">
        <f t="shared" si="4"/>
        <v>2.2677010503337569</v>
      </c>
    </row>
    <row r="49" spans="1:22" x14ac:dyDescent="0.15">
      <c r="A49" s="18">
        <v>24</v>
      </c>
      <c r="B49" s="18">
        <v>47</v>
      </c>
      <c r="D49">
        <v>564.60870361328102</v>
      </c>
      <c r="E49">
        <v>416.107177734375</v>
      </c>
      <c r="F49">
        <v>311.80700683593801</v>
      </c>
      <c r="G49">
        <v>310.80654907226602</v>
      </c>
      <c r="I49" s="19">
        <f t="shared" si="0"/>
        <v>252.80169677734301</v>
      </c>
      <c r="J49" s="19">
        <f t="shared" si="0"/>
        <v>105.30062866210898</v>
      </c>
      <c r="K49" s="19">
        <f t="shared" si="1"/>
        <v>179.09125671386673</v>
      </c>
      <c r="L49" s="20">
        <f t="shared" si="2"/>
        <v>1.7007615148105029</v>
      </c>
      <c r="M49" s="20">
        <f t="shared" si="5"/>
        <v>1.8061971672044748</v>
      </c>
      <c r="P49" s="18">
        <f t="shared" si="4"/>
        <v>2.3932721493573204</v>
      </c>
    </row>
    <row r="50" spans="1:22" x14ac:dyDescent="0.15">
      <c r="A50" s="18">
        <v>24.5</v>
      </c>
      <c r="B50" s="18">
        <v>48</v>
      </c>
      <c r="D50">
        <v>566.60559082031295</v>
      </c>
      <c r="E50">
        <v>418.90155029296898</v>
      </c>
      <c r="F50">
        <v>312.39782714843801</v>
      </c>
      <c r="G50">
        <v>311.25067138671898</v>
      </c>
      <c r="I50" s="19">
        <f t="shared" si="0"/>
        <v>254.20776367187494</v>
      </c>
      <c r="J50" s="19">
        <f t="shared" si="0"/>
        <v>107.65087890625</v>
      </c>
      <c r="K50" s="19">
        <f t="shared" si="1"/>
        <v>178.85214843749995</v>
      </c>
      <c r="L50" s="20">
        <f t="shared" si="2"/>
        <v>1.6614090869918214</v>
      </c>
      <c r="M50" s="20">
        <f t="shared" si="5"/>
        <v>1.7690413154773343</v>
      </c>
      <c r="P50" s="18">
        <f t="shared" si="4"/>
        <v>0.28690784599244917</v>
      </c>
    </row>
    <row r="51" spans="1:22" x14ac:dyDescent="0.15">
      <c r="A51" s="18">
        <v>25</v>
      </c>
      <c r="B51" s="18">
        <v>49</v>
      </c>
      <c r="D51">
        <v>567.762939453125</v>
      </c>
      <c r="E51">
        <v>419.16915893554699</v>
      </c>
      <c r="F51">
        <v>311.85830688476602</v>
      </c>
      <c r="G51">
        <v>310.37149047851602</v>
      </c>
      <c r="I51" s="19">
        <f t="shared" si="0"/>
        <v>255.90463256835898</v>
      </c>
      <c r="J51" s="19">
        <f t="shared" si="0"/>
        <v>108.79766845703097</v>
      </c>
      <c r="K51" s="19">
        <f t="shared" si="1"/>
        <v>179.74626464843732</v>
      </c>
      <c r="L51" s="20">
        <f t="shared" si="2"/>
        <v>1.6521150425151538</v>
      </c>
      <c r="M51" s="20">
        <f t="shared" si="5"/>
        <v>1.761943847092208</v>
      </c>
      <c r="P51" s="18">
        <f t="shared" si="4"/>
        <v>-0.11544745891288323</v>
      </c>
    </row>
    <row r="52" spans="1:22" x14ac:dyDescent="0.15">
      <c r="A52" s="18">
        <v>25.5</v>
      </c>
      <c r="B52" s="18">
        <v>50</v>
      </c>
      <c r="D52">
        <v>569.13610839843795</v>
      </c>
      <c r="E52">
        <v>418.91494750976602</v>
      </c>
      <c r="F52">
        <v>311.34603881835898</v>
      </c>
      <c r="G52">
        <v>310.25067138671898</v>
      </c>
      <c r="I52" s="19">
        <f t="shared" si="0"/>
        <v>257.79006958007898</v>
      </c>
      <c r="J52" s="19">
        <f t="shared" si="0"/>
        <v>108.66427612304705</v>
      </c>
      <c r="K52" s="19">
        <f t="shared" si="1"/>
        <v>181.72507629394605</v>
      </c>
      <c r="L52" s="20">
        <f t="shared" si="2"/>
        <v>1.6723534428938531</v>
      </c>
      <c r="M52" s="20">
        <f t="shared" si="5"/>
        <v>1.7843788235624483</v>
      </c>
      <c r="P52" s="18">
        <f t="shared" si="4"/>
        <v>1.1563907950121839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562.01654052734398</v>
      </c>
      <c r="E53">
        <v>416.36697387695301</v>
      </c>
      <c r="F53">
        <v>311.48638916015602</v>
      </c>
      <c r="G53">
        <v>310.22750854492199</v>
      </c>
      <c r="I53" s="19">
        <f t="shared" si="0"/>
        <v>250.53015136718795</v>
      </c>
      <c r="J53" s="19">
        <f t="shared" si="0"/>
        <v>106.13946533203102</v>
      </c>
      <c r="K53" s="19">
        <f t="shared" si="1"/>
        <v>176.23252563476626</v>
      </c>
      <c r="L53" s="20">
        <f t="shared" si="2"/>
        <v>1.6603864084246747</v>
      </c>
      <c r="M53" s="20">
        <f t="shared" si="5"/>
        <v>1.7746083651848108</v>
      </c>
      <c r="P53" s="18">
        <f t="shared" si="4"/>
        <v>0.60250375441084913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572.363525390625</v>
      </c>
      <c r="E54">
        <v>421.36044311523398</v>
      </c>
      <c r="F54">
        <v>312.00726318359398</v>
      </c>
      <c r="G54">
        <v>310.79244995117199</v>
      </c>
      <c r="I54" s="19">
        <f t="shared" si="0"/>
        <v>260.35626220703102</v>
      </c>
      <c r="J54" s="19">
        <f t="shared" si="0"/>
        <v>110.56799316406199</v>
      </c>
      <c r="K54" s="19">
        <f t="shared" si="1"/>
        <v>182.95866699218763</v>
      </c>
      <c r="L54" s="20">
        <f t="shared" si="2"/>
        <v>1.6547163582928703</v>
      </c>
      <c r="M54" s="20">
        <f t="shared" si="5"/>
        <v>1.7711348911445475</v>
      </c>
      <c r="P54" s="18">
        <f t="shared" si="4"/>
        <v>0.40559259810620252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571.57568359375</v>
      </c>
      <c r="E55">
        <v>421.28939819335898</v>
      </c>
      <c r="F55">
        <v>312.16439819335898</v>
      </c>
      <c r="G55">
        <v>311.58309936523398</v>
      </c>
      <c r="I55" s="19">
        <f t="shared" si="0"/>
        <v>259.41128540039102</v>
      </c>
      <c r="J55" s="19">
        <f t="shared" si="0"/>
        <v>109.706298828125</v>
      </c>
      <c r="K55" s="19">
        <f t="shared" si="1"/>
        <v>182.61687622070355</v>
      </c>
      <c r="L55" s="20">
        <f t="shared" si="2"/>
        <v>1.6645979143531795</v>
      </c>
      <c r="M55" s="20">
        <f t="shared" si="5"/>
        <v>1.7832130232963979</v>
      </c>
      <c r="P55" s="18">
        <f t="shared" si="4"/>
        <v>1.0903016071422651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568.86169433593795</v>
      </c>
      <c r="E56">
        <v>420.799072265625</v>
      </c>
      <c r="F56">
        <v>312.12762451171898</v>
      </c>
      <c r="G56">
        <v>311.00772094726602</v>
      </c>
      <c r="I56" s="19">
        <f t="shared" si="0"/>
        <v>256.73406982421898</v>
      </c>
      <c r="J56" s="19">
        <f t="shared" si="0"/>
        <v>109.79135131835898</v>
      </c>
      <c r="K56" s="19">
        <f t="shared" si="1"/>
        <v>179.88012390136771</v>
      </c>
      <c r="L56" s="20">
        <f t="shared" si="2"/>
        <v>1.6383815459177129</v>
      </c>
      <c r="M56" s="20">
        <f t="shared" si="5"/>
        <v>1.7591932309524723</v>
      </c>
      <c r="P56" s="18">
        <f t="shared" si="4"/>
        <v>-0.27137981894990271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567.478515625</v>
      </c>
      <c r="E57">
        <v>420.85296630859398</v>
      </c>
      <c r="F57">
        <v>311.853759765625</v>
      </c>
      <c r="G57">
        <v>310.70300292968801</v>
      </c>
      <c r="I57" s="19">
        <f t="shared" si="0"/>
        <v>255.624755859375</v>
      </c>
      <c r="J57" s="19">
        <f t="shared" si="0"/>
        <v>110.14996337890597</v>
      </c>
      <c r="K57" s="19">
        <f t="shared" si="1"/>
        <v>178.51978149414083</v>
      </c>
      <c r="L57" s="20">
        <f t="shared" si="2"/>
        <v>1.620697601868907</v>
      </c>
      <c r="M57" s="20">
        <f t="shared" si="5"/>
        <v>1.7437058629952076</v>
      </c>
      <c r="P57" s="18">
        <f t="shared" si="4"/>
        <v>-1.1493583203666944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566.744873046875</v>
      </c>
      <c r="E58">
        <v>420.59658813476602</v>
      </c>
      <c r="F58">
        <v>311.08084106445301</v>
      </c>
      <c r="G58">
        <v>310.06268310546898</v>
      </c>
      <c r="I58" s="19">
        <f t="shared" si="0"/>
        <v>255.66403198242199</v>
      </c>
      <c r="J58" s="19">
        <f t="shared" si="0"/>
        <v>110.53390502929705</v>
      </c>
      <c r="K58" s="19">
        <f t="shared" si="1"/>
        <v>178.29029846191406</v>
      </c>
      <c r="L58" s="20">
        <f t="shared" si="2"/>
        <v>1.6129919450023789</v>
      </c>
      <c r="M58" s="20">
        <f t="shared" si="5"/>
        <v>1.7381967822202204</v>
      </c>
      <c r="P58" s="18">
        <f t="shared" si="4"/>
        <v>-1.4616679714548528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554.59063720703102</v>
      </c>
      <c r="E59">
        <v>415.11431884765602</v>
      </c>
      <c r="F59">
        <v>311.06585693359398</v>
      </c>
      <c r="G59">
        <v>309.96231079101602</v>
      </c>
      <c r="I59" s="19">
        <f t="shared" si="0"/>
        <v>243.52478027343705</v>
      </c>
      <c r="J59" s="19">
        <f t="shared" si="0"/>
        <v>105.15200805664</v>
      </c>
      <c r="K59" s="19">
        <f t="shared" si="1"/>
        <v>169.91837463378906</v>
      </c>
      <c r="L59" s="20">
        <f t="shared" si="2"/>
        <v>1.6159308583271441</v>
      </c>
      <c r="M59" s="20">
        <f t="shared" si="5"/>
        <v>1.7433322716365267</v>
      </c>
      <c r="P59" s="18">
        <f t="shared" si="4"/>
        <v>-1.1705372051289071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554.11901855468795</v>
      </c>
      <c r="E60">
        <v>415.51119995117199</v>
      </c>
      <c r="F60">
        <v>311.92687988281301</v>
      </c>
      <c r="G60">
        <v>310.67984008789102</v>
      </c>
      <c r="I60" s="19">
        <f t="shared" si="0"/>
        <v>242.19213867187494</v>
      </c>
      <c r="J60" s="19">
        <f t="shared" si="0"/>
        <v>104.83135986328097</v>
      </c>
      <c r="K60" s="19">
        <f t="shared" si="1"/>
        <v>168.81018676757827</v>
      </c>
      <c r="L60" s="20">
        <f t="shared" si="2"/>
        <v>1.6103023655110194</v>
      </c>
      <c r="M60" s="20">
        <f t="shared" si="5"/>
        <v>1.7399003549119432</v>
      </c>
      <c r="P60" s="18">
        <f t="shared" si="4"/>
        <v>-1.3650924782490046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558.72058105468795</v>
      </c>
      <c r="E61">
        <v>417.13146972656301</v>
      </c>
      <c r="F61">
        <v>312.373291015625</v>
      </c>
      <c r="G61">
        <v>311.27975463867199</v>
      </c>
      <c r="I61" s="19">
        <f t="shared" si="0"/>
        <v>246.34729003906295</v>
      </c>
      <c r="J61" s="19">
        <f t="shared" si="0"/>
        <v>105.85171508789102</v>
      </c>
      <c r="K61" s="19">
        <f t="shared" si="1"/>
        <v>172.25108947753924</v>
      </c>
      <c r="L61" s="20">
        <f t="shared" si="2"/>
        <v>1.6272867126859054</v>
      </c>
      <c r="M61" s="20">
        <f t="shared" si="5"/>
        <v>1.7590812781783702</v>
      </c>
      <c r="P61" s="18">
        <f t="shared" si="4"/>
        <v>-0.27772641890844812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555.07757568359398</v>
      </c>
      <c r="E62">
        <v>415.55389404296898</v>
      </c>
      <c r="F62">
        <v>312.44595336914102</v>
      </c>
      <c r="G62">
        <v>310.8896484375</v>
      </c>
      <c r="I62" s="19">
        <f t="shared" si="0"/>
        <v>242.63162231445295</v>
      </c>
      <c r="J62" s="19">
        <f t="shared" si="0"/>
        <v>104.66424560546898</v>
      </c>
      <c r="K62" s="19">
        <f t="shared" si="1"/>
        <v>169.36665039062467</v>
      </c>
      <c r="L62" s="20">
        <f t="shared" si="2"/>
        <v>1.6181901413501882</v>
      </c>
      <c r="M62" s="20">
        <f t="shared" si="5"/>
        <v>1.7521812829341941</v>
      </c>
      <c r="P62" s="18">
        <f t="shared" si="4"/>
        <v>-0.66888697640157124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552.156982421875</v>
      </c>
      <c r="E63">
        <v>416.01776123046898</v>
      </c>
      <c r="F63">
        <v>312.35739135742199</v>
      </c>
      <c r="G63">
        <v>310.89373779296898</v>
      </c>
      <c r="I63" s="19">
        <f t="shared" si="0"/>
        <v>239.79959106445301</v>
      </c>
      <c r="J63" s="19">
        <f t="shared" si="0"/>
        <v>105.1240234375</v>
      </c>
      <c r="K63" s="19">
        <f t="shared" si="1"/>
        <v>166.21277465820302</v>
      </c>
      <c r="L63" s="20">
        <f t="shared" si="2"/>
        <v>1.5811112362629696</v>
      </c>
      <c r="M63" s="20">
        <f t="shared" si="5"/>
        <v>1.7172989539385166</v>
      </c>
      <c r="P63" s="18">
        <f t="shared" si="4"/>
        <v>-2.6463653330894568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560.61993408203102</v>
      </c>
      <c r="E64">
        <v>419.23208618164102</v>
      </c>
      <c r="F64">
        <v>311.77658081054699</v>
      </c>
      <c r="G64">
        <v>310.26385498046898</v>
      </c>
      <c r="I64" s="19">
        <f t="shared" si="0"/>
        <v>248.84335327148403</v>
      </c>
      <c r="J64" s="19">
        <f t="shared" si="0"/>
        <v>108.96823120117205</v>
      </c>
      <c r="K64" s="19">
        <f t="shared" si="1"/>
        <v>172.5655914306636</v>
      </c>
      <c r="L64" s="20">
        <f t="shared" si="2"/>
        <v>1.583632124046146</v>
      </c>
      <c r="M64" s="20">
        <f t="shared" si="5"/>
        <v>1.722016417813234</v>
      </c>
      <c r="P64" s="18">
        <f t="shared" si="4"/>
        <v>-2.3789324242413521</v>
      </c>
      <c r="R64" s="29"/>
      <c r="S64" s="29"/>
      <c r="T64" s="29"/>
      <c r="U64" s="18">
        <v>12.5</v>
      </c>
      <c r="V64" s="20">
        <f t="shared" ref="V64:V83" si="6">L26</f>
        <v>1.6712897556071591</v>
      </c>
    </row>
    <row r="65" spans="1:22" x14ac:dyDescent="0.15">
      <c r="A65" s="18">
        <v>32</v>
      </c>
      <c r="B65" s="18">
        <v>63</v>
      </c>
      <c r="D65">
        <v>567.93273925781295</v>
      </c>
      <c r="E65">
        <v>421.83270263671898</v>
      </c>
      <c r="F65">
        <v>311.08309936523398</v>
      </c>
      <c r="G65">
        <v>309.87420654296898</v>
      </c>
      <c r="I65" s="19">
        <f t="shared" si="0"/>
        <v>256.84963989257898</v>
      </c>
      <c r="J65" s="19">
        <f t="shared" si="0"/>
        <v>111.95849609375</v>
      </c>
      <c r="K65" s="19">
        <f t="shared" si="1"/>
        <v>178.478692626954</v>
      </c>
      <c r="L65" s="20">
        <f t="shared" si="2"/>
        <v>1.5941505008918875</v>
      </c>
      <c r="M65" s="20">
        <f t="shared" si="5"/>
        <v>1.7347313707505165</v>
      </c>
      <c r="P65" s="18">
        <f t="shared" si="4"/>
        <v>-1.6581220608365175</v>
      </c>
      <c r="R65" s="29"/>
      <c r="S65" s="29"/>
      <c r="T65" s="29"/>
      <c r="U65" s="18">
        <v>13</v>
      </c>
      <c r="V65" s="20">
        <f t="shared" si="6"/>
        <v>1.6839833971031235</v>
      </c>
    </row>
    <row r="66" spans="1:22" x14ac:dyDescent="0.15">
      <c r="A66" s="18">
        <v>32.5</v>
      </c>
      <c r="B66" s="18">
        <v>64</v>
      </c>
      <c r="D66">
        <v>566.68444824218795</v>
      </c>
      <c r="E66">
        <v>421.29782104492199</v>
      </c>
      <c r="F66">
        <v>310.69073486328102</v>
      </c>
      <c r="G66">
        <v>309.79110717773398</v>
      </c>
      <c r="I66" s="19">
        <f t="shared" ref="I66:J129" si="7">D66-F66</f>
        <v>255.99371337890693</v>
      </c>
      <c r="J66" s="19">
        <f t="shared" si="7"/>
        <v>111.50671386718801</v>
      </c>
      <c r="K66" s="19">
        <f t="shared" ref="K66:K129" si="8">I66-0.7*J66</f>
        <v>177.93901367187533</v>
      </c>
      <c r="L66" s="20">
        <f t="shared" ref="L66:L129" si="9">K66/J66</f>
        <v>1.5957695057161549</v>
      </c>
      <c r="M66" s="20">
        <f t="shared" si="5"/>
        <v>1.7385469516663252</v>
      </c>
      <c r="P66" s="18">
        <f t="shared" si="4"/>
        <v>-1.4418168743296755</v>
      </c>
      <c r="R66" s="29"/>
      <c r="S66" s="29"/>
      <c r="T66" s="29"/>
      <c r="U66" s="18">
        <v>13.5</v>
      </c>
      <c r="V66" s="20">
        <f t="shared" si="6"/>
        <v>1.6822995522030992</v>
      </c>
    </row>
    <row r="67" spans="1:22" x14ac:dyDescent="0.15">
      <c r="A67" s="18">
        <v>33</v>
      </c>
      <c r="B67" s="18">
        <v>65</v>
      </c>
      <c r="D67">
        <v>569.10998535156295</v>
      </c>
      <c r="E67">
        <v>422.57476806640602</v>
      </c>
      <c r="F67">
        <v>311.50726318359398</v>
      </c>
      <c r="G67">
        <v>310.49774169921898</v>
      </c>
      <c r="I67" s="19">
        <f t="shared" si="7"/>
        <v>257.60272216796898</v>
      </c>
      <c r="J67" s="19">
        <f t="shared" si="7"/>
        <v>112.07702636718705</v>
      </c>
      <c r="K67" s="19">
        <f t="shared" si="8"/>
        <v>179.14880371093807</v>
      </c>
      <c r="L67" s="20">
        <f t="shared" si="9"/>
        <v>1.5984435840045426</v>
      </c>
      <c r="M67" s="20">
        <f t="shared" si="5"/>
        <v>1.7434176060462538</v>
      </c>
      <c r="P67" s="18">
        <f t="shared" si="4"/>
        <v>-1.165699599579775</v>
      </c>
      <c r="R67" s="29"/>
      <c r="S67" s="29"/>
      <c r="T67" s="29"/>
      <c r="U67" s="18">
        <v>14</v>
      </c>
      <c r="V67" s="20">
        <f t="shared" si="6"/>
        <v>1.6577837394471746</v>
      </c>
    </row>
    <row r="68" spans="1:22" x14ac:dyDescent="0.15">
      <c r="A68" s="18">
        <v>33.5</v>
      </c>
      <c r="B68" s="18">
        <v>66</v>
      </c>
      <c r="D68">
        <v>570.44140625</v>
      </c>
      <c r="E68">
        <v>424.233642578125</v>
      </c>
      <c r="F68">
        <v>312.18572998046898</v>
      </c>
      <c r="G68">
        <v>310.88827514648398</v>
      </c>
      <c r="I68" s="19">
        <f t="shared" si="7"/>
        <v>258.25567626953102</v>
      </c>
      <c r="J68" s="19">
        <f t="shared" si="7"/>
        <v>113.34536743164102</v>
      </c>
      <c r="K68" s="19">
        <f t="shared" si="8"/>
        <v>178.91391906738232</v>
      </c>
      <c r="L68" s="20">
        <f t="shared" si="9"/>
        <v>1.5784846184850556</v>
      </c>
      <c r="M68" s="20">
        <f t="shared" si="5"/>
        <v>1.7256552166183079</v>
      </c>
      <c r="P68" s="18">
        <f t="shared" si="4"/>
        <v>-2.1726490111622816</v>
      </c>
      <c r="R68" s="29"/>
      <c r="S68" s="29"/>
      <c r="T68" s="29"/>
      <c r="U68" s="18">
        <v>14.5</v>
      </c>
      <c r="V68" s="20">
        <f t="shared" si="6"/>
        <v>1.6699168608407033</v>
      </c>
    </row>
    <row r="69" spans="1:22" x14ac:dyDescent="0.15">
      <c r="A69" s="18">
        <v>34</v>
      </c>
      <c r="B69" s="18">
        <v>67</v>
      </c>
      <c r="D69">
        <v>568.818359375</v>
      </c>
      <c r="E69">
        <v>423.17663574218801</v>
      </c>
      <c r="F69">
        <v>312.04177856445301</v>
      </c>
      <c r="G69">
        <v>310.45867919921898</v>
      </c>
      <c r="I69" s="19">
        <f t="shared" si="7"/>
        <v>256.77658081054699</v>
      </c>
      <c r="J69" s="19">
        <f t="shared" si="7"/>
        <v>112.71795654296903</v>
      </c>
      <c r="K69" s="19">
        <f t="shared" si="8"/>
        <v>177.87401123046868</v>
      </c>
      <c r="L69" s="20">
        <f t="shared" si="9"/>
        <v>1.5780450310298306</v>
      </c>
      <c r="M69" s="20">
        <f t="shared" si="5"/>
        <v>1.7274122052546241</v>
      </c>
      <c r="P69" s="18">
        <f t="shared" si="4"/>
        <v>-2.0730453693959174</v>
      </c>
      <c r="U69" s="18">
        <v>15</v>
      </c>
      <c r="V69" s="20">
        <f t="shared" si="6"/>
        <v>1.6905450004991722</v>
      </c>
    </row>
    <row r="70" spans="1:22" x14ac:dyDescent="0.15">
      <c r="A70" s="18">
        <v>34.5</v>
      </c>
      <c r="B70" s="18">
        <v>68</v>
      </c>
      <c r="D70">
        <v>570.58941650390602</v>
      </c>
      <c r="E70">
        <v>424.36044311523398</v>
      </c>
      <c r="F70">
        <v>311.59945678710898</v>
      </c>
      <c r="G70">
        <v>310.12307739257801</v>
      </c>
      <c r="I70" s="19">
        <f t="shared" si="7"/>
        <v>258.98995971679705</v>
      </c>
      <c r="J70" s="19">
        <f t="shared" si="7"/>
        <v>114.23736572265597</v>
      </c>
      <c r="K70" s="19">
        <f t="shared" si="8"/>
        <v>179.02380371093787</v>
      </c>
      <c r="L70" s="20">
        <f t="shared" si="9"/>
        <v>1.5671212530020133</v>
      </c>
      <c r="M70" s="20">
        <f t="shared" si="5"/>
        <v>1.7186850033183478</v>
      </c>
      <c r="P70" s="18">
        <f t="shared" ref="P70:P133" si="10">(M70-$O$2)/$O$2*100</f>
        <v>-2.5677902284782781</v>
      </c>
      <c r="U70" s="18">
        <v>15.5</v>
      </c>
      <c r="V70" s="20">
        <f t="shared" si="6"/>
        <v>1.6744951531472747</v>
      </c>
    </row>
    <row r="71" spans="1:22" x14ac:dyDescent="0.15">
      <c r="A71" s="18">
        <v>35</v>
      </c>
      <c r="B71" s="18">
        <v>69</v>
      </c>
      <c r="D71">
        <v>573.17852783203102</v>
      </c>
      <c r="E71">
        <v>425.26354980468801</v>
      </c>
      <c r="F71">
        <v>311.087646484375</v>
      </c>
      <c r="G71">
        <v>309.82015991210898</v>
      </c>
      <c r="I71" s="19">
        <f t="shared" si="7"/>
        <v>262.09088134765602</v>
      </c>
      <c r="J71" s="19">
        <f t="shared" si="7"/>
        <v>115.44338989257903</v>
      </c>
      <c r="K71" s="19">
        <f t="shared" si="8"/>
        <v>181.28050842285069</v>
      </c>
      <c r="L71" s="20">
        <f t="shared" si="9"/>
        <v>1.5702978628012709</v>
      </c>
      <c r="M71" s="20">
        <f t="shared" si="5"/>
        <v>1.7240581892091464</v>
      </c>
      <c r="P71" s="18">
        <f t="shared" si="10"/>
        <v>-2.2631844549695304</v>
      </c>
      <c r="U71" s="18">
        <v>16</v>
      </c>
      <c r="V71" s="20">
        <f t="shared" si="6"/>
        <v>1.6572926119833673</v>
      </c>
    </row>
    <row r="72" spans="1:22" x14ac:dyDescent="0.15">
      <c r="A72" s="18">
        <v>35.5</v>
      </c>
      <c r="B72" s="18">
        <v>70</v>
      </c>
      <c r="D72">
        <v>546.881591796875</v>
      </c>
      <c r="E72">
        <v>414.56509399414102</v>
      </c>
      <c r="F72">
        <v>312.03268432617199</v>
      </c>
      <c r="G72">
        <v>311.100830078125</v>
      </c>
      <c r="I72" s="19">
        <f t="shared" si="7"/>
        <v>234.84890747070301</v>
      </c>
      <c r="J72" s="19">
        <f t="shared" si="7"/>
        <v>103.46426391601602</v>
      </c>
      <c r="K72" s="19">
        <f t="shared" si="8"/>
        <v>162.42392272949181</v>
      </c>
      <c r="L72" s="20">
        <f t="shared" si="9"/>
        <v>1.569855296717082</v>
      </c>
      <c r="M72" s="20">
        <f t="shared" si="5"/>
        <v>1.7258121992164988</v>
      </c>
      <c r="P72" s="18">
        <f t="shared" si="10"/>
        <v>-2.1637496716044922</v>
      </c>
      <c r="U72" s="18">
        <v>16.5</v>
      </c>
      <c r="V72" s="20">
        <f t="shared" si="6"/>
        <v>1.656152985091728</v>
      </c>
    </row>
    <row r="73" spans="1:22" x14ac:dyDescent="0.15">
      <c r="A73" s="18">
        <v>36</v>
      </c>
      <c r="B73" s="18">
        <v>71</v>
      </c>
      <c r="D73">
        <v>548.49127197265602</v>
      </c>
      <c r="E73">
        <v>414.68692016601602</v>
      </c>
      <c r="F73">
        <v>311.54086303710898</v>
      </c>
      <c r="G73">
        <v>310.4287109375</v>
      </c>
      <c r="I73" s="19">
        <f t="shared" si="7"/>
        <v>236.95040893554705</v>
      </c>
      <c r="J73" s="19">
        <f t="shared" si="7"/>
        <v>104.25820922851602</v>
      </c>
      <c r="K73" s="19">
        <f t="shared" si="8"/>
        <v>163.96966247558584</v>
      </c>
      <c r="L73" s="20">
        <f t="shared" si="9"/>
        <v>1.5727266340839654</v>
      </c>
      <c r="M73" s="20">
        <f t="shared" si="5"/>
        <v>1.7308801126749231</v>
      </c>
      <c r="P73" s="18">
        <f t="shared" si="10"/>
        <v>-1.8764497846375598</v>
      </c>
      <c r="U73" s="18">
        <v>17</v>
      </c>
      <c r="V73" s="20">
        <f t="shared" si="6"/>
        <v>1.6528917142618189</v>
      </c>
    </row>
    <row r="74" spans="1:22" x14ac:dyDescent="0.15">
      <c r="A74" s="18">
        <v>36.5</v>
      </c>
      <c r="B74" s="18">
        <v>72</v>
      </c>
      <c r="D74">
        <v>549.313720703125</v>
      </c>
      <c r="E74">
        <v>415.69876098632801</v>
      </c>
      <c r="F74">
        <v>310.34832763671898</v>
      </c>
      <c r="G74">
        <v>309.55358886718801</v>
      </c>
      <c r="I74" s="19">
        <f t="shared" si="7"/>
        <v>238.96539306640602</v>
      </c>
      <c r="J74" s="19">
        <f t="shared" si="7"/>
        <v>106.14517211914</v>
      </c>
      <c r="K74" s="19">
        <f t="shared" si="8"/>
        <v>164.66377258300804</v>
      </c>
      <c r="L74" s="20">
        <f t="shared" si="9"/>
        <v>1.551307226655446</v>
      </c>
      <c r="M74" s="20">
        <f t="shared" si="5"/>
        <v>1.7116572813379447</v>
      </c>
      <c r="P74" s="18">
        <f t="shared" si="10"/>
        <v>-2.9661916114475471</v>
      </c>
      <c r="U74" s="18">
        <v>17.5</v>
      </c>
      <c r="V74" s="20">
        <f t="shared" si="6"/>
        <v>1.6795921454739609</v>
      </c>
    </row>
    <row r="75" spans="1:22" x14ac:dyDescent="0.15">
      <c r="A75" s="18">
        <v>37</v>
      </c>
      <c r="B75" s="18">
        <v>73</v>
      </c>
      <c r="D75">
        <v>551.08538818359398</v>
      </c>
      <c r="E75">
        <v>416.15451049804699</v>
      </c>
      <c r="F75">
        <v>312.279296875</v>
      </c>
      <c r="G75">
        <v>310.87921142578102</v>
      </c>
      <c r="I75" s="19">
        <f t="shared" si="7"/>
        <v>238.80609130859398</v>
      </c>
      <c r="J75" s="19">
        <f t="shared" si="7"/>
        <v>105.27529907226597</v>
      </c>
      <c r="K75" s="19">
        <f t="shared" si="8"/>
        <v>165.11338195800781</v>
      </c>
      <c r="L75" s="20">
        <f t="shared" si="9"/>
        <v>1.5683962279192021</v>
      </c>
      <c r="M75" s="20">
        <f t="shared" si="5"/>
        <v>1.730942858693242</v>
      </c>
      <c r="P75" s="18">
        <f t="shared" si="10"/>
        <v>-1.8728927144313432</v>
      </c>
      <c r="U75" s="18">
        <v>18</v>
      </c>
      <c r="V75" s="20">
        <f t="shared" si="6"/>
        <v>1.6689133904089908</v>
      </c>
    </row>
    <row r="76" spans="1:22" x14ac:dyDescent="0.15">
      <c r="A76" s="18">
        <v>37.5</v>
      </c>
      <c r="B76" s="18">
        <v>74</v>
      </c>
      <c r="D76">
        <v>548.69873046875</v>
      </c>
      <c r="E76">
        <v>415.09097290039102</v>
      </c>
      <c r="F76">
        <v>311.62033081054699</v>
      </c>
      <c r="G76">
        <v>310.35693359375</v>
      </c>
      <c r="I76" s="19">
        <f t="shared" si="7"/>
        <v>237.07839965820301</v>
      </c>
      <c r="J76" s="19">
        <f t="shared" si="7"/>
        <v>104.73403930664102</v>
      </c>
      <c r="K76" s="19">
        <f t="shared" si="8"/>
        <v>163.76457214355429</v>
      </c>
      <c r="L76" s="20">
        <f t="shared" si="9"/>
        <v>1.5636231852385953</v>
      </c>
      <c r="M76" s="20">
        <f t="shared" si="5"/>
        <v>1.7283663921041763</v>
      </c>
      <c r="P76" s="18">
        <f t="shared" si="10"/>
        <v>-2.0189525408047002</v>
      </c>
      <c r="U76" s="18">
        <v>18.5</v>
      </c>
      <c r="V76" s="20">
        <f t="shared" si="6"/>
        <v>1.6670525055155647</v>
      </c>
    </row>
    <row r="77" spans="1:22" x14ac:dyDescent="0.15">
      <c r="A77" s="18">
        <v>38</v>
      </c>
      <c r="B77" s="18">
        <v>75</v>
      </c>
      <c r="D77">
        <v>554.22399902343795</v>
      </c>
      <c r="E77">
        <v>418.58068847656301</v>
      </c>
      <c r="F77">
        <v>311.13168334960898</v>
      </c>
      <c r="G77">
        <v>310.01181030273398</v>
      </c>
      <c r="I77" s="19">
        <f t="shared" si="7"/>
        <v>243.09231567382898</v>
      </c>
      <c r="J77" s="19">
        <f t="shared" si="7"/>
        <v>108.56887817382903</v>
      </c>
      <c r="K77" s="19">
        <f t="shared" si="8"/>
        <v>167.09410095214866</v>
      </c>
      <c r="L77" s="20">
        <f t="shared" si="9"/>
        <v>1.5390607673463772</v>
      </c>
      <c r="M77" s="20">
        <f t="shared" si="5"/>
        <v>1.7060005503034994</v>
      </c>
      <c r="P77" s="18">
        <f t="shared" si="10"/>
        <v>-3.2868715520445875</v>
      </c>
      <c r="U77" s="18">
        <v>19</v>
      </c>
      <c r="V77" s="20">
        <f t="shared" si="6"/>
        <v>1.6660084454908013</v>
      </c>
    </row>
    <row r="78" spans="1:22" x14ac:dyDescent="0.15">
      <c r="A78" s="18">
        <v>38.5</v>
      </c>
      <c r="B78" s="18">
        <v>76</v>
      </c>
      <c r="D78">
        <v>549.54577636718795</v>
      </c>
      <c r="E78">
        <v>416.32461547851602</v>
      </c>
      <c r="F78">
        <v>311.64306640625</v>
      </c>
      <c r="G78">
        <v>310.31018066406301</v>
      </c>
      <c r="I78" s="19">
        <f t="shared" si="7"/>
        <v>237.90270996093795</v>
      </c>
      <c r="J78" s="19">
        <f t="shared" si="7"/>
        <v>106.01443481445301</v>
      </c>
      <c r="K78" s="19">
        <f t="shared" si="8"/>
        <v>163.69260559082085</v>
      </c>
      <c r="L78" s="20">
        <f t="shared" si="9"/>
        <v>1.5440595978964229</v>
      </c>
      <c r="M78" s="20">
        <f t="shared" si="5"/>
        <v>1.7131959569450861</v>
      </c>
      <c r="P78" s="18">
        <f t="shared" si="10"/>
        <v>-2.8789641298346442</v>
      </c>
      <c r="U78" s="18">
        <v>19.5</v>
      </c>
      <c r="V78" s="20">
        <f t="shared" si="6"/>
        <v>1.6698673242478959</v>
      </c>
    </row>
    <row r="79" spans="1:22" x14ac:dyDescent="0.15">
      <c r="A79" s="18">
        <v>39</v>
      </c>
      <c r="B79" s="18">
        <v>77</v>
      </c>
      <c r="D79">
        <v>550.045166015625</v>
      </c>
      <c r="E79">
        <v>416.218994140625</v>
      </c>
      <c r="F79">
        <v>312.04949951171898</v>
      </c>
      <c r="G79">
        <v>311.17257690429699</v>
      </c>
      <c r="I79" s="19">
        <f t="shared" si="7"/>
        <v>237.99566650390602</v>
      </c>
      <c r="J79" s="19">
        <f t="shared" si="7"/>
        <v>105.04641723632801</v>
      </c>
      <c r="K79" s="19">
        <f t="shared" si="8"/>
        <v>164.46317443847641</v>
      </c>
      <c r="L79" s="20">
        <f t="shared" si="9"/>
        <v>1.5656238334000068</v>
      </c>
      <c r="M79" s="20">
        <f t="shared" si="5"/>
        <v>1.736956768540211</v>
      </c>
      <c r="P79" s="18">
        <f t="shared" si="10"/>
        <v>-1.5319643159024812</v>
      </c>
      <c r="U79" s="18">
        <v>20</v>
      </c>
      <c r="V79" s="20">
        <f t="shared" si="6"/>
        <v>1.6701603803771319</v>
      </c>
    </row>
    <row r="80" spans="1:22" x14ac:dyDescent="0.15">
      <c r="A80" s="18">
        <v>39.5</v>
      </c>
      <c r="B80" s="18">
        <v>78</v>
      </c>
      <c r="D80">
        <v>550.066650390625</v>
      </c>
      <c r="E80">
        <v>417.27444458007801</v>
      </c>
      <c r="F80">
        <v>311.28063964843801</v>
      </c>
      <c r="G80">
        <v>310.288818359375</v>
      </c>
      <c r="I80" s="19">
        <f t="shared" si="7"/>
        <v>238.78601074218699</v>
      </c>
      <c r="J80" s="19">
        <f t="shared" si="7"/>
        <v>106.98562622070301</v>
      </c>
      <c r="K80" s="19">
        <f t="shared" si="8"/>
        <v>163.89607238769489</v>
      </c>
      <c r="L80" s="20">
        <f t="shared" si="9"/>
        <v>1.5319447871398169</v>
      </c>
      <c r="M80" s="20">
        <f t="shared" si="5"/>
        <v>1.7054742983715623</v>
      </c>
      <c r="P80" s="18">
        <f t="shared" si="10"/>
        <v>-3.3167047608793472</v>
      </c>
      <c r="U80" s="18">
        <v>20.5</v>
      </c>
      <c r="V80" s="20">
        <f t="shared" si="6"/>
        <v>1.6724624961376373</v>
      </c>
    </row>
    <row r="81" spans="1:22" x14ac:dyDescent="0.15">
      <c r="A81" s="18">
        <v>40</v>
      </c>
      <c r="B81" s="18">
        <v>79</v>
      </c>
      <c r="D81">
        <v>554.04266357421898</v>
      </c>
      <c r="E81">
        <v>417.76574707031301</v>
      </c>
      <c r="F81">
        <v>310.80291748046898</v>
      </c>
      <c r="G81">
        <v>309.49636840820301</v>
      </c>
      <c r="I81" s="19">
        <f t="shared" si="7"/>
        <v>243.23974609375</v>
      </c>
      <c r="J81" s="19">
        <f t="shared" si="7"/>
        <v>108.26937866211</v>
      </c>
      <c r="K81" s="19">
        <f t="shared" si="8"/>
        <v>167.45118103027301</v>
      </c>
      <c r="L81" s="20">
        <f t="shared" si="9"/>
        <v>1.546616255671506</v>
      </c>
      <c r="M81" s="20">
        <f t="shared" si="5"/>
        <v>1.7223423429947924</v>
      </c>
      <c r="P81" s="18">
        <f t="shared" si="10"/>
        <v>-2.3604557338658001</v>
      </c>
      <c r="U81" s="18">
        <v>21</v>
      </c>
      <c r="V81" s="20">
        <f t="shared" si="6"/>
        <v>1.6727506455537209</v>
      </c>
    </row>
    <row r="82" spans="1:22" x14ac:dyDescent="0.15">
      <c r="A82" s="18">
        <v>40.5</v>
      </c>
      <c r="B82" s="18">
        <v>80</v>
      </c>
      <c r="D82">
        <v>552.87506103515602</v>
      </c>
      <c r="E82">
        <v>417.45297241210898</v>
      </c>
      <c r="F82">
        <v>311.47003173828102</v>
      </c>
      <c r="G82">
        <v>310.20843505859398</v>
      </c>
      <c r="I82" s="19">
        <f t="shared" si="7"/>
        <v>241.405029296875</v>
      </c>
      <c r="J82" s="19">
        <f t="shared" si="7"/>
        <v>107.244537353515</v>
      </c>
      <c r="K82" s="19">
        <f t="shared" si="8"/>
        <v>166.33385314941449</v>
      </c>
      <c r="L82" s="20">
        <f t="shared" si="9"/>
        <v>1.5509773947844143</v>
      </c>
      <c r="M82" s="20">
        <f t="shared" si="5"/>
        <v>1.7289000581992418</v>
      </c>
      <c r="P82" s="18">
        <f t="shared" si="10"/>
        <v>-1.9886990232479789</v>
      </c>
      <c r="U82" s="18">
        <v>21.5</v>
      </c>
      <c r="V82" s="20">
        <f t="shared" si="6"/>
        <v>1.6879724088602948</v>
      </c>
    </row>
    <row r="83" spans="1:22" x14ac:dyDescent="0.15">
      <c r="A83" s="18">
        <v>41</v>
      </c>
      <c r="B83" s="18">
        <v>81</v>
      </c>
      <c r="D83">
        <v>552.328369140625</v>
      </c>
      <c r="E83">
        <v>417.41744995117199</v>
      </c>
      <c r="F83">
        <v>312.068115234375</v>
      </c>
      <c r="G83">
        <v>311.22207641601602</v>
      </c>
      <c r="I83" s="19">
        <f t="shared" si="7"/>
        <v>240.26025390625</v>
      </c>
      <c r="J83" s="19">
        <f t="shared" si="7"/>
        <v>106.19537353515597</v>
      </c>
      <c r="K83" s="19">
        <f t="shared" si="8"/>
        <v>165.92349243164082</v>
      </c>
      <c r="L83" s="20">
        <f t="shared" si="9"/>
        <v>1.5624361674919094</v>
      </c>
      <c r="M83" s="20">
        <f t="shared" si="5"/>
        <v>1.742555406998278</v>
      </c>
      <c r="P83" s="18">
        <f t="shared" si="10"/>
        <v>-1.2145776420046461</v>
      </c>
      <c r="U83" s="18">
        <v>22</v>
      </c>
      <c r="V83" s="20">
        <f t="shared" si="6"/>
        <v>1.6938776805139368</v>
      </c>
    </row>
    <row r="84" spans="1:22" x14ac:dyDescent="0.15">
      <c r="A84" s="18">
        <v>41.5</v>
      </c>
      <c r="B84" s="18">
        <v>82</v>
      </c>
      <c r="D84">
        <v>548.52740478515602</v>
      </c>
      <c r="E84">
        <v>415.84298706054699</v>
      </c>
      <c r="F84">
        <v>310.76385498046898</v>
      </c>
      <c r="G84">
        <v>309.67620849609398</v>
      </c>
      <c r="I84" s="19">
        <f t="shared" si="7"/>
        <v>237.76354980468705</v>
      </c>
      <c r="J84" s="19">
        <f t="shared" si="7"/>
        <v>106.16677856445301</v>
      </c>
      <c r="K84" s="19">
        <f t="shared" si="8"/>
        <v>163.44680480956993</v>
      </c>
      <c r="L84" s="20">
        <f t="shared" si="9"/>
        <v>1.5395287209392217</v>
      </c>
      <c r="M84" s="20">
        <f t="shared" si="5"/>
        <v>1.7218445365371313</v>
      </c>
      <c r="P84" s="18">
        <f t="shared" si="10"/>
        <v>-2.3886763694766335</v>
      </c>
      <c r="U84" s="18">
        <v>65</v>
      </c>
      <c r="V84" s="20">
        <f t="shared" ref="V84:V104" si="11">L131</f>
        <v>1.443693767005032</v>
      </c>
    </row>
    <row r="85" spans="1:22" x14ac:dyDescent="0.15">
      <c r="A85" s="18">
        <v>42</v>
      </c>
      <c r="B85" s="18">
        <v>83</v>
      </c>
      <c r="D85">
        <v>546.77166748046898</v>
      </c>
      <c r="E85">
        <v>414.994384765625</v>
      </c>
      <c r="F85">
        <v>311.17529296875</v>
      </c>
      <c r="G85">
        <v>309.788818359375</v>
      </c>
      <c r="I85" s="19">
        <f t="shared" si="7"/>
        <v>235.59637451171898</v>
      </c>
      <c r="J85" s="19">
        <f t="shared" si="7"/>
        <v>105.20556640625</v>
      </c>
      <c r="K85" s="19">
        <f t="shared" si="8"/>
        <v>161.952478027344</v>
      </c>
      <c r="L85" s="20">
        <f t="shared" si="9"/>
        <v>1.5393907714157111</v>
      </c>
      <c r="M85" s="20">
        <f t="shared" si="5"/>
        <v>1.7239031631051618</v>
      </c>
      <c r="P85" s="18">
        <f t="shared" si="10"/>
        <v>-2.2719728809197952</v>
      </c>
      <c r="U85" s="18">
        <v>65.5</v>
      </c>
      <c r="V85" s="20">
        <f t="shared" si="11"/>
        <v>1.4391115052254686</v>
      </c>
    </row>
    <row r="86" spans="1:22" x14ac:dyDescent="0.15">
      <c r="A86" s="18">
        <v>42.5</v>
      </c>
      <c r="B86" s="18">
        <v>84</v>
      </c>
      <c r="D86">
        <v>544.64453125</v>
      </c>
      <c r="E86">
        <v>412.96322631835898</v>
      </c>
      <c r="F86">
        <v>311.71890258789102</v>
      </c>
      <c r="G86">
        <v>310.37646484375</v>
      </c>
      <c r="I86" s="19">
        <f t="shared" si="7"/>
        <v>232.92562866210898</v>
      </c>
      <c r="J86" s="19">
        <f t="shared" si="7"/>
        <v>102.58676147460898</v>
      </c>
      <c r="K86" s="19">
        <f t="shared" si="8"/>
        <v>161.11489562988271</v>
      </c>
      <c r="L86" s="20">
        <f t="shared" si="9"/>
        <v>1.570523265516671</v>
      </c>
      <c r="M86" s="20">
        <f t="shared" si="5"/>
        <v>1.7572322332976629</v>
      </c>
      <c r="P86" s="18">
        <f t="shared" si="10"/>
        <v>-0.38254872686261149</v>
      </c>
      <c r="U86" s="18">
        <v>66</v>
      </c>
      <c r="V86" s="20">
        <f t="shared" si="11"/>
        <v>1.454729052845706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547.81433105468795</v>
      </c>
      <c r="E87">
        <v>415.23208618164102</v>
      </c>
      <c r="F87">
        <v>311.470947265625</v>
      </c>
      <c r="G87">
        <v>310.22299194335898</v>
      </c>
      <c r="I87" s="19">
        <f t="shared" si="7"/>
        <v>236.34338378906295</v>
      </c>
      <c r="J87" s="19">
        <f t="shared" si="7"/>
        <v>105.00909423828205</v>
      </c>
      <c r="K87" s="19">
        <f t="shared" si="8"/>
        <v>162.83701782226552</v>
      </c>
      <c r="L87" s="20">
        <f t="shared" si="9"/>
        <v>1.5506944327389671</v>
      </c>
      <c r="M87" s="20">
        <f t="shared" si="5"/>
        <v>1.7395999766115</v>
      </c>
      <c r="P87" s="18">
        <f t="shared" si="10"/>
        <v>-1.3821209165742854</v>
      </c>
      <c r="U87" s="18">
        <v>66.5</v>
      </c>
      <c r="V87" s="20">
        <f t="shared" si="11"/>
        <v>1.4596475772433686</v>
      </c>
    </row>
    <row r="88" spans="1:22" x14ac:dyDescent="0.15">
      <c r="A88" s="18">
        <v>43.5</v>
      </c>
      <c r="B88" s="18">
        <v>86</v>
      </c>
      <c r="D88">
        <v>555.25762939453102</v>
      </c>
      <c r="E88">
        <v>418.02896118164102</v>
      </c>
      <c r="F88">
        <v>310.41326904296898</v>
      </c>
      <c r="G88">
        <v>309.08401489257801</v>
      </c>
      <c r="I88" s="19">
        <f t="shared" si="7"/>
        <v>244.84436035156205</v>
      </c>
      <c r="J88" s="19">
        <f t="shared" si="7"/>
        <v>108.94494628906301</v>
      </c>
      <c r="K88" s="19">
        <f t="shared" si="8"/>
        <v>168.58289794921794</v>
      </c>
      <c r="L88" s="20">
        <f t="shared" si="9"/>
        <v>1.5474136588393728</v>
      </c>
      <c r="M88" s="20">
        <f t="shared" ref="M88:M151" si="12">L88+ABS($N$2)*A88</f>
        <v>1.7385157788034467</v>
      </c>
      <c r="P88" s="18">
        <f t="shared" si="10"/>
        <v>-1.443584063145136</v>
      </c>
      <c r="U88" s="18">
        <v>67</v>
      </c>
      <c r="V88" s="20">
        <f t="shared" si="11"/>
        <v>1.4365329189015212</v>
      </c>
    </row>
    <row r="89" spans="1:22" x14ac:dyDescent="0.15">
      <c r="A89" s="18">
        <v>44</v>
      </c>
      <c r="B89" s="18">
        <v>87</v>
      </c>
      <c r="D89">
        <v>556.84362792968795</v>
      </c>
      <c r="E89">
        <v>418.73147583007801</v>
      </c>
      <c r="F89">
        <v>311.83560180664102</v>
      </c>
      <c r="G89">
        <v>310.66302490234398</v>
      </c>
      <c r="I89" s="19">
        <f t="shared" si="7"/>
        <v>245.00802612304693</v>
      </c>
      <c r="J89" s="19">
        <f t="shared" si="7"/>
        <v>108.06845092773403</v>
      </c>
      <c r="K89" s="19">
        <f t="shared" si="8"/>
        <v>169.36011047363311</v>
      </c>
      <c r="L89" s="20">
        <f t="shared" si="9"/>
        <v>1.5671558999849562</v>
      </c>
      <c r="M89" s="20">
        <f t="shared" si="12"/>
        <v>1.7604545960405713</v>
      </c>
      <c r="P89" s="18">
        <f t="shared" si="10"/>
        <v>-0.19987306371269778</v>
      </c>
      <c r="U89" s="18">
        <v>67.5</v>
      </c>
      <c r="V89" s="20">
        <f t="shared" si="11"/>
        <v>1.4365597468095284</v>
      </c>
    </row>
    <row r="90" spans="1:22" x14ac:dyDescent="0.15">
      <c r="A90" s="18">
        <v>44.5</v>
      </c>
      <c r="B90" s="18">
        <v>88</v>
      </c>
      <c r="D90">
        <v>563.72027587890602</v>
      </c>
      <c r="E90">
        <v>421.78939819335898</v>
      </c>
      <c r="F90">
        <v>311.90008544921898</v>
      </c>
      <c r="G90">
        <v>310.39599609375</v>
      </c>
      <c r="I90" s="19">
        <f t="shared" si="7"/>
        <v>251.82019042968705</v>
      </c>
      <c r="J90" s="19">
        <f t="shared" si="7"/>
        <v>111.39340209960898</v>
      </c>
      <c r="K90" s="19">
        <f t="shared" si="8"/>
        <v>173.84480895996077</v>
      </c>
      <c r="L90" s="20">
        <f t="shared" si="9"/>
        <v>1.5606382935006078</v>
      </c>
      <c r="M90" s="20">
        <f t="shared" si="12"/>
        <v>1.7561335656477639</v>
      </c>
      <c r="P90" s="18">
        <f t="shared" si="10"/>
        <v>-0.44483216840510631</v>
      </c>
      <c r="U90" s="18">
        <v>68</v>
      </c>
      <c r="V90" s="20">
        <f t="shared" si="11"/>
        <v>1.4532641407535516</v>
      </c>
    </row>
    <row r="91" spans="1:22" x14ac:dyDescent="0.15">
      <c r="A91" s="18">
        <v>45</v>
      </c>
      <c r="B91" s="18">
        <v>89</v>
      </c>
      <c r="D91">
        <v>562.68908691406295</v>
      </c>
      <c r="E91">
        <v>421.09283447265602</v>
      </c>
      <c r="F91">
        <v>310.46231079101602</v>
      </c>
      <c r="G91">
        <v>309.41009521484398</v>
      </c>
      <c r="I91" s="19">
        <f t="shared" si="7"/>
        <v>252.22677612304693</v>
      </c>
      <c r="J91" s="19">
        <f t="shared" si="7"/>
        <v>111.68273925781205</v>
      </c>
      <c r="K91" s="19">
        <f t="shared" si="8"/>
        <v>174.04885864257852</v>
      </c>
      <c r="L91" s="20">
        <f t="shared" si="9"/>
        <v>1.5584221859100225</v>
      </c>
      <c r="M91" s="20">
        <f t="shared" si="12"/>
        <v>1.7561140341487196</v>
      </c>
      <c r="P91" s="18">
        <f t="shared" si="10"/>
        <v>-0.4459394085965111</v>
      </c>
      <c r="U91" s="18">
        <v>68.5</v>
      </c>
      <c r="V91" s="20">
        <f t="shared" si="11"/>
        <v>1.437507542914082</v>
      </c>
    </row>
    <row r="92" spans="1:22" x14ac:dyDescent="0.15">
      <c r="A92" s="18">
        <v>45.5</v>
      </c>
      <c r="B92" s="18">
        <v>90</v>
      </c>
      <c r="D92">
        <v>555.32769775390602</v>
      </c>
      <c r="E92">
        <v>417.28536987304699</v>
      </c>
      <c r="F92">
        <v>311.866943359375</v>
      </c>
      <c r="G92">
        <v>310.35467529296898</v>
      </c>
      <c r="I92" s="19">
        <f t="shared" si="7"/>
        <v>243.46075439453102</v>
      </c>
      <c r="J92" s="19">
        <f t="shared" si="7"/>
        <v>106.93069458007801</v>
      </c>
      <c r="K92" s="19">
        <f t="shared" si="8"/>
        <v>168.60926818847642</v>
      </c>
      <c r="L92" s="20">
        <f t="shared" si="9"/>
        <v>1.576808874669833</v>
      </c>
      <c r="M92" s="20">
        <f t="shared" si="12"/>
        <v>1.7766972990000713</v>
      </c>
      <c r="P92" s="18">
        <f t="shared" si="10"/>
        <v>0.72092536005372509</v>
      </c>
      <c r="U92" s="18">
        <v>69</v>
      </c>
      <c r="V92" s="20">
        <f t="shared" si="11"/>
        <v>1.4414564303458051</v>
      </c>
    </row>
    <row r="93" spans="1:22" x14ac:dyDescent="0.15">
      <c r="A93" s="18">
        <v>46</v>
      </c>
      <c r="B93" s="18">
        <v>91</v>
      </c>
      <c r="D93">
        <v>558.14361572265602</v>
      </c>
      <c r="E93">
        <v>420.157958984375</v>
      </c>
      <c r="F93">
        <v>312.19390869140602</v>
      </c>
      <c r="G93">
        <v>310.91372680664102</v>
      </c>
      <c r="I93" s="19">
        <f t="shared" si="7"/>
        <v>245.94970703125</v>
      </c>
      <c r="J93" s="19">
        <f t="shared" si="7"/>
        <v>109.24423217773398</v>
      </c>
      <c r="K93" s="19">
        <f t="shared" si="8"/>
        <v>169.47874450683622</v>
      </c>
      <c r="L93" s="20">
        <f t="shared" si="9"/>
        <v>1.5513747602812038</v>
      </c>
      <c r="M93" s="20">
        <f t="shared" si="12"/>
        <v>1.7534597607029832</v>
      </c>
      <c r="P93" s="18">
        <f t="shared" si="10"/>
        <v>-0.59641010372485503</v>
      </c>
      <c r="U93" s="18">
        <v>69.5</v>
      </c>
      <c r="V93" s="20">
        <f t="shared" si="11"/>
        <v>1.4334354177875432</v>
      </c>
    </row>
    <row r="94" spans="1:22" x14ac:dyDescent="0.15">
      <c r="A94" s="18">
        <v>46.5</v>
      </c>
      <c r="B94" s="18">
        <v>92</v>
      </c>
      <c r="D94">
        <v>557.42584228515602</v>
      </c>
      <c r="E94">
        <v>420.11807250976602</v>
      </c>
      <c r="F94">
        <v>310.72750854492199</v>
      </c>
      <c r="G94">
        <v>309.09991455078102</v>
      </c>
      <c r="I94" s="19">
        <f t="shared" si="7"/>
        <v>246.69833374023403</v>
      </c>
      <c r="J94" s="19">
        <f t="shared" si="7"/>
        <v>111.018157958985</v>
      </c>
      <c r="K94" s="19">
        <f t="shared" si="8"/>
        <v>168.98562316894453</v>
      </c>
      <c r="L94" s="20">
        <f t="shared" si="9"/>
        <v>1.5221440012666689</v>
      </c>
      <c r="M94" s="20">
        <f t="shared" si="12"/>
        <v>1.7264255777799895</v>
      </c>
      <c r="P94" s="18">
        <f t="shared" si="10"/>
        <v>-2.1289772562101654</v>
      </c>
      <c r="U94" s="18">
        <v>70</v>
      </c>
      <c r="V94" s="20">
        <f t="shared" si="11"/>
        <v>1.4414765251464274</v>
      </c>
    </row>
    <row r="95" spans="1:22" x14ac:dyDescent="0.15">
      <c r="A95" s="18">
        <v>47</v>
      </c>
      <c r="B95" s="18">
        <v>93</v>
      </c>
      <c r="D95">
        <v>554.767578125</v>
      </c>
      <c r="E95">
        <v>419.38815307617199</v>
      </c>
      <c r="F95">
        <v>311.68981933593801</v>
      </c>
      <c r="G95">
        <v>310.40054321289102</v>
      </c>
      <c r="I95" s="19">
        <f t="shared" si="7"/>
        <v>243.07775878906199</v>
      </c>
      <c r="J95" s="19">
        <f t="shared" si="7"/>
        <v>108.98760986328097</v>
      </c>
      <c r="K95" s="19">
        <f t="shared" si="8"/>
        <v>166.78643188476531</v>
      </c>
      <c r="L95" s="20">
        <f t="shared" si="9"/>
        <v>1.5303247047438679</v>
      </c>
      <c r="M95" s="20">
        <f t="shared" si="12"/>
        <v>1.7368028573487295</v>
      </c>
      <c r="P95" s="18">
        <f t="shared" si="10"/>
        <v>-1.5406895374908771</v>
      </c>
      <c r="U95" s="18">
        <v>70.5</v>
      </c>
      <c r="V95" s="20">
        <f t="shared" si="11"/>
        <v>1.4447315768885882</v>
      </c>
    </row>
    <row r="96" spans="1:22" x14ac:dyDescent="0.15">
      <c r="A96" s="18">
        <v>47.5</v>
      </c>
      <c r="B96" s="18">
        <v>94</v>
      </c>
      <c r="D96">
        <v>554.60656738281295</v>
      </c>
      <c r="E96">
        <v>420.09344482421898</v>
      </c>
      <c r="F96">
        <v>312.09536743164102</v>
      </c>
      <c r="G96">
        <v>310.81063842773398</v>
      </c>
      <c r="I96" s="19">
        <f t="shared" si="7"/>
        <v>242.51119995117193</v>
      </c>
      <c r="J96" s="19">
        <f t="shared" si="7"/>
        <v>109.282806396485</v>
      </c>
      <c r="K96" s="19">
        <f t="shared" si="8"/>
        <v>166.01323547363245</v>
      </c>
      <c r="L96" s="20">
        <f t="shared" si="9"/>
        <v>1.5191157781154139</v>
      </c>
      <c r="M96" s="20">
        <f t="shared" si="12"/>
        <v>1.7277905068118165</v>
      </c>
      <c r="P96" s="18">
        <f t="shared" si="10"/>
        <v>-2.0515994635981185</v>
      </c>
      <c r="U96" s="18">
        <v>71</v>
      </c>
      <c r="V96" s="20">
        <f t="shared" si="11"/>
        <v>1.4349806918770325</v>
      </c>
    </row>
    <row r="97" spans="1:22" x14ac:dyDescent="0.15">
      <c r="A97" s="18">
        <v>48</v>
      </c>
      <c r="B97" s="18">
        <v>95</v>
      </c>
      <c r="D97">
        <v>554.37506103515602</v>
      </c>
      <c r="E97">
        <v>419.13739013671898</v>
      </c>
      <c r="F97">
        <v>311.57855224609398</v>
      </c>
      <c r="G97">
        <v>310.15350341796898</v>
      </c>
      <c r="I97" s="19">
        <f t="shared" si="7"/>
        <v>242.79650878906205</v>
      </c>
      <c r="J97" s="19">
        <f t="shared" si="7"/>
        <v>108.98388671875</v>
      </c>
      <c r="K97" s="19">
        <f t="shared" si="8"/>
        <v>166.50778808593705</v>
      </c>
      <c r="L97" s="20">
        <f t="shared" si="9"/>
        <v>1.5278202411301085</v>
      </c>
      <c r="M97" s="20">
        <f t="shared" si="12"/>
        <v>1.7386915459180523</v>
      </c>
      <c r="P97" s="18">
        <f t="shared" si="10"/>
        <v>-1.4336198298224923</v>
      </c>
      <c r="U97" s="18">
        <v>71.5</v>
      </c>
      <c r="V97" s="20">
        <f t="shared" si="11"/>
        <v>1.4301584942539363</v>
      </c>
    </row>
    <row r="98" spans="1:22" x14ac:dyDescent="0.15">
      <c r="A98" s="18">
        <v>48.5</v>
      </c>
      <c r="B98" s="18">
        <v>96</v>
      </c>
      <c r="D98">
        <v>560.190673828125</v>
      </c>
      <c r="E98">
        <v>421.70623779296898</v>
      </c>
      <c r="F98">
        <v>311.14306640625</v>
      </c>
      <c r="G98">
        <v>309.48138427734398</v>
      </c>
      <c r="I98" s="19">
        <f t="shared" si="7"/>
        <v>249.047607421875</v>
      </c>
      <c r="J98" s="19">
        <f t="shared" si="7"/>
        <v>112.224853515625</v>
      </c>
      <c r="K98" s="19">
        <f t="shared" si="8"/>
        <v>170.49020996093751</v>
      </c>
      <c r="L98" s="20">
        <f t="shared" si="9"/>
        <v>1.5191840721556411</v>
      </c>
      <c r="M98" s="20">
        <f t="shared" si="12"/>
        <v>1.7322519530351259</v>
      </c>
      <c r="P98" s="18">
        <f t="shared" si="10"/>
        <v>-1.7986801889930706</v>
      </c>
      <c r="U98" s="18">
        <v>72</v>
      </c>
      <c r="V98" s="20">
        <f t="shared" si="11"/>
        <v>1.4251649362655572</v>
      </c>
    </row>
    <row r="99" spans="1:22" x14ac:dyDescent="0.15">
      <c r="A99" s="18">
        <v>49</v>
      </c>
      <c r="B99" s="18">
        <v>97</v>
      </c>
      <c r="D99">
        <v>559.85858154296898</v>
      </c>
      <c r="E99">
        <v>423.39593505859398</v>
      </c>
      <c r="F99">
        <v>310.09490966796898</v>
      </c>
      <c r="G99">
        <v>308.93869018554699</v>
      </c>
      <c r="I99" s="19">
        <f t="shared" si="7"/>
        <v>249.763671875</v>
      </c>
      <c r="J99" s="19">
        <f t="shared" si="7"/>
        <v>114.45724487304699</v>
      </c>
      <c r="K99" s="19">
        <f t="shared" si="8"/>
        <v>169.64360046386713</v>
      </c>
      <c r="L99" s="20">
        <f t="shared" si="9"/>
        <v>1.4821569456090911</v>
      </c>
      <c r="M99" s="20">
        <f t="shared" si="12"/>
        <v>1.6974214025801169</v>
      </c>
      <c r="P99" s="18">
        <f t="shared" si="10"/>
        <v>-3.7732232215079242</v>
      </c>
      <c r="U99" s="18">
        <v>72.5</v>
      </c>
      <c r="V99" s="20">
        <f t="shared" si="11"/>
        <v>1.4328537035984314</v>
      </c>
    </row>
    <row r="100" spans="1:22" x14ac:dyDescent="0.15">
      <c r="A100" s="18">
        <v>49.5</v>
      </c>
      <c r="B100" s="18">
        <v>98</v>
      </c>
      <c r="D100">
        <v>558.487548828125</v>
      </c>
      <c r="E100">
        <v>421.72836303710898</v>
      </c>
      <c r="F100">
        <v>311.17984008789102</v>
      </c>
      <c r="G100">
        <v>309.418701171875</v>
      </c>
      <c r="I100" s="19">
        <f t="shared" si="7"/>
        <v>247.30770874023398</v>
      </c>
      <c r="J100" s="19">
        <f t="shared" si="7"/>
        <v>112.30966186523398</v>
      </c>
      <c r="K100" s="19">
        <f t="shared" si="8"/>
        <v>168.69094543457021</v>
      </c>
      <c r="L100" s="20">
        <f t="shared" si="9"/>
        <v>1.5020163237334911</v>
      </c>
      <c r="M100" s="20">
        <f t="shared" si="12"/>
        <v>1.7194773567960582</v>
      </c>
      <c r="P100" s="18">
        <f t="shared" si="10"/>
        <v>-2.5228717296815741</v>
      </c>
      <c r="U100" s="18">
        <v>73</v>
      </c>
      <c r="V100" s="20">
        <f t="shared" si="11"/>
        <v>1.4342462126997133</v>
      </c>
    </row>
    <row r="101" spans="1:22" x14ac:dyDescent="0.15">
      <c r="A101" s="18">
        <v>50</v>
      </c>
      <c r="B101" s="18">
        <v>99</v>
      </c>
      <c r="D101">
        <v>560.18597412109398</v>
      </c>
      <c r="E101">
        <v>424.13082885742199</v>
      </c>
      <c r="F101">
        <v>311.80245971679699</v>
      </c>
      <c r="G101">
        <v>310.24295043945301</v>
      </c>
      <c r="I101" s="19">
        <f t="shared" si="7"/>
        <v>248.38351440429699</v>
      </c>
      <c r="J101" s="19">
        <f t="shared" si="7"/>
        <v>113.88787841796898</v>
      </c>
      <c r="K101" s="19">
        <f t="shared" si="8"/>
        <v>168.6619995117187</v>
      </c>
      <c r="L101" s="20">
        <f t="shared" si="9"/>
        <v>1.4809477694608417</v>
      </c>
      <c r="M101" s="20">
        <f t="shared" si="12"/>
        <v>1.7006053786149498</v>
      </c>
      <c r="P101" s="18">
        <f t="shared" si="10"/>
        <v>-3.5927236998769243</v>
      </c>
      <c r="U101" s="18">
        <v>73.5</v>
      </c>
      <c r="V101" s="20">
        <f t="shared" si="11"/>
        <v>1.4360201518783966</v>
      </c>
    </row>
    <row r="102" spans="1:22" x14ac:dyDescent="0.15">
      <c r="A102" s="18">
        <v>50.5</v>
      </c>
      <c r="B102" s="18">
        <v>100</v>
      </c>
      <c r="D102">
        <v>561.29937744140602</v>
      </c>
      <c r="E102">
        <v>424.22521972656301</v>
      </c>
      <c r="F102">
        <v>310.97048950195301</v>
      </c>
      <c r="G102">
        <v>309.51361083984398</v>
      </c>
      <c r="I102" s="19">
        <f t="shared" si="7"/>
        <v>250.32888793945301</v>
      </c>
      <c r="J102" s="19">
        <f t="shared" si="7"/>
        <v>114.71160888671903</v>
      </c>
      <c r="K102" s="19">
        <f t="shared" si="8"/>
        <v>170.03076171874969</v>
      </c>
      <c r="L102" s="20">
        <f t="shared" si="9"/>
        <v>1.4822454620670509</v>
      </c>
      <c r="M102" s="20">
        <f t="shared" si="12"/>
        <v>1.7040996473126999</v>
      </c>
      <c r="P102" s="18">
        <f t="shared" si="10"/>
        <v>-3.3946336949604188</v>
      </c>
      <c r="U102" s="18">
        <v>74</v>
      </c>
      <c r="V102" s="20">
        <f t="shared" si="11"/>
        <v>1.4303455218474359</v>
      </c>
    </row>
    <row r="103" spans="1:22" x14ac:dyDescent="0.15">
      <c r="A103" s="18">
        <v>51</v>
      </c>
      <c r="B103" s="18">
        <v>101</v>
      </c>
      <c r="D103">
        <v>567.39935302734398</v>
      </c>
      <c r="E103">
        <v>427.5146484375</v>
      </c>
      <c r="F103">
        <v>310.97320556640602</v>
      </c>
      <c r="G103">
        <v>309.74703979492199</v>
      </c>
      <c r="I103" s="19">
        <f t="shared" si="7"/>
        <v>256.42614746093795</v>
      </c>
      <c r="J103" s="19">
        <f t="shared" si="7"/>
        <v>117.76760864257801</v>
      </c>
      <c r="K103" s="19">
        <f t="shared" si="8"/>
        <v>173.98882141113336</v>
      </c>
      <c r="L103" s="20">
        <f t="shared" si="9"/>
        <v>1.4773911385021448</v>
      </c>
      <c r="M103" s="20">
        <f t="shared" si="12"/>
        <v>1.701441899839335</v>
      </c>
      <c r="P103" s="18">
        <f t="shared" si="10"/>
        <v>-3.5453013326279681</v>
      </c>
      <c r="U103" s="18">
        <v>74.5</v>
      </c>
      <c r="V103" s="20">
        <f t="shared" si="11"/>
        <v>1.4190122244615488</v>
      </c>
    </row>
    <row r="104" spans="1:22" x14ac:dyDescent="0.15">
      <c r="A104" s="18">
        <v>51.5</v>
      </c>
      <c r="B104" s="18">
        <v>102</v>
      </c>
      <c r="D104">
        <v>569.6591796875</v>
      </c>
      <c r="E104">
        <v>428.09378051757801</v>
      </c>
      <c r="F104">
        <v>310.67712402343801</v>
      </c>
      <c r="G104">
        <v>309.51544189453102</v>
      </c>
      <c r="I104" s="19">
        <f t="shared" si="7"/>
        <v>258.98205566406199</v>
      </c>
      <c r="J104" s="19">
        <f t="shared" si="7"/>
        <v>118.57833862304699</v>
      </c>
      <c r="K104" s="19">
        <f t="shared" si="8"/>
        <v>175.97721862792912</v>
      </c>
      <c r="L104" s="20">
        <f t="shared" si="9"/>
        <v>1.4840587300463832</v>
      </c>
      <c r="M104" s="20">
        <f t="shared" si="12"/>
        <v>1.7103060674751145</v>
      </c>
      <c r="P104" s="18">
        <f t="shared" si="10"/>
        <v>-3.0427918914728425</v>
      </c>
      <c r="U104" s="18">
        <v>75</v>
      </c>
      <c r="V104" s="20">
        <f t="shared" si="11"/>
        <v>1.436109168059597</v>
      </c>
    </row>
    <row r="105" spans="1:22" x14ac:dyDescent="0.15">
      <c r="A105" s="18">
        <v>52</v>
      </c>
      <c r="B105" s="18">
        <v>103</v>
      </c>
      <c r="D105">
        <v>570.82305908203102</v>
      </c>
      <c r="E105">
        <v>428.29721069335898</v>
      </c>
      <c r="F105">
        <v>310.48092651367199</v>
      </c>
      <c r="G105">
        <v>309.40780639648398</v>
      </c>
      <c r="I105" s="19">
        <f t="shared" si="7"/>
        <v>260.34213256835903</v>
      </c>
      <c r="J105" s="19">
        <f t="shared" si="7"/>
        <v>118.889404296875</v>
      </c>
      <c r="K105" s="19">
        <f t="shared" si="8"/>
        <v>177.11954956054655</v>
      </c>
      <c r="L105" s="20">
        <f t="shared" si="9"/>
        <v>1.489784145257107</v>
      </c>
      <c r="M105" s="20">
        <f t="shared" si="12"/>
        <v>1.7182280587773793</v>
      </c>
      <c r="P105" s="18">
        <f t="shared" si="10"/>
        <v>-2.5936944030557263</v>
      </c>
      <c r="V105" s="20"/>
    </row>
    <row r="106" spans="1:22" x14ac:dyDescent="0.15">
      <c r="A106" s="18">
        <v>52.5</v>
      </c>
      <c r="B106" s="18">
        <v>104</v>
      </c>
      <c r="D106">
        <v>572.01556396484398</v>
      </c>
      <c r="E106">
        <v>428.58285522460898</v>
      </c>
      <c r="F106">
        <v>311.42324829101602</v>
      </c>
      <c r="G106">
        <v>309.99908447265602</v>
      </c>
      <c r="I106" s="19">
        <f t="shared" si="7"/>
        <v>260.59231567382795</v>
      </c>
      <c r="J106" s="19">
        <f t="shared" si="7"/>
        <v>118.58377075195295</v>
      </c>
      <c r="K106" s="19">
        <f t="shared" si="8"/>
        <v>177.58367614746089</v>
      </c>
      <c r="L106" s="20">
        <f t="shared" si="9"/>
        <v>1.4975377745317335</v>
      </c>
      <c r="M106" s="20">
        <f t="shared" si="12"/>
        <v>1.728178264143547</v>
      </c>
      <c r="P106" s="18">
        <f t="shared" si="10"/>
        <v>-2.0296175101786869</v>
      </c>
    </row>
    <row r="107" spans="1:22" x14ac:dyDescent="0.15">
      <c r="A107" s="18">
        <v>53</v>
      </c>
      <c r="B107" s="18">
        <v>105</v>
      </c>
      <c r="D107">
        <v>553.64270019531295</v>
      </c>
      <c r="E107">
        <v>420.87881469726602</v>
      </c>
      <c r="F107">
        <v>311.10989379882801</v>
      </c>
      <c r="G107">
        <v>309.53952026367199</v>
      </c>
      <c r="I107" s="19">
        <f t="shared" si="7"/>
        <v>242.53280639648494</v>
      </c>
      <c r="J107" s="19">
        <f t="shared" si="7"/>
        <v>111.33929443359403</v>
      </c>
      <c r="K107" s="19">
        <f t="shared" si="8"/>
        <v>164.59530029296911</v>
      </c>
      <c r="L107" s="20">
        <f t="shared" si="9"/>
        <v>1.4783217473246923</v>
      </c>
      <c r="M107" s="20">
        <f t="shared" si="12"/>
        <v>1.7111588130280468</v>
      </c>
      <c r="P107" s="18">
        <f t="shared" si="10"/>
        <v>-2.9944497674450994</v>
      </c>
    </row>
    <row r="108" spans="1:22" x14ac:dyDescent="0.15">
      <c r="A108" s="18">
        <v>53.5</v>
      </c>
      <c r="B108" s="18">
        <v>106</v>
      </c>
      <c r="D108">
        <v>553.92492675781295</v>
      </c>
      <c r="E108">
        <v>421.05856323242199</v>
      </c>
      <c r="F108">
        <v>310.05404663085898</v>
      </c>
      <c r="G108">
        <v>308.74249267578102</v>
      </c>
      <c r="I108" s="19">
        <f t="shared" si="7"/>
        <v>243.87088012695398</v>
      </c>
      <c r="J108" s="19">
        <f t="shared" si="7"/>
        <v>112.31607055664097</v>
      </c>
      <c r="K108" s="19">
        <f t="shared" si="8"/>
        <v>165.24963073730532</v>
      </c>
      <c r="L108" s="20">
        <f t="shared" si="9"/>
        <v>1.471291062074416</v>
      </c>
      <c r="M108" s="20">
        <f t="shared" si="12"/>
        <v>1.7063247038693115</v>
      </c>
      <c r="P108" s="18">
        <f t="shared" si="10"/>
        <v>-3.2684952945213017</v>
      </c>
    </row>
    <row r="109" spans="1:22" x14ac:dyDescent="0.15">
      <c r="A109" s="18">
        <v>54</v>
      </c>
      <c r="B109" s="18">
        <v>107</v>
      </c>
      <c r="D109">
        <v>550.25421142578102</v>
      </c>
      <c r="E109">
        <v>419.17568969726602</v>
      </c>
      <c r="F109">
        <v>310.29653930664102</v>
      </c>
      <c r="G109">
        <v>308.92233276367199</v>
      </c>
      <c r="I109" s="19">
        <f t="shared" si="7"/>
        <v>239.95767211914</v>
      </c>
      <c r="J109" s="19">
        <f t="shared" si="7"/>
        <v>110.25335693359403</v>
      </c>
      <c r="K109" s="19">
        <f t="shared" si="8"/>
        <v>162.78032226562419</v>
      </c>
      <c r="L109" s="20">
        <f t="shared" si="9"/>
        <v>1.4764205534682027</v>
      </c>
      <c r="M109" s="20">
        <f t="shared" si="12"/>
        <v>1.7136507713546394</v>
      </c>
      <c r="P109" s="18">
        <f t="shared" si="10"/>
        <v>-2.8531807123537503</v>
      </c>
    </row>
    <row r="110" spans="1:22" x14ac:dyDescent="0.15">
      <c r="A110" s="18">
        <v>54.5</v>
      </c>
      <c r="B110" s="18">
        <v>108</v>
      </c>
      <c r="D110">
        <v>548.33148193359398</v>
      </c>
      <c r="E110">
        <v>418.85266113281301</v>
      </c>
      <c r="F110">
        <v>310.67257690429699</v>
      </c>
      <c r="G110">
        <v>309.46047973632801</v>
      </c>
      <c r="I110" s="19">
        <f t="shared" si="7"/>
        <v>237.65890502929699</v>
      </c>
      <c r="J110" s="19">
        <f t="shared" si="7"/>
        <v>109.392181396485</v>
      </c>
      <c r="K110" s="19">
        <f t="shared" si="8"/>
        <v>161.08437805175748</v>
      </c>
      <c r="L110" s="20">
        <f t="shared" si="9"/>
        <v>1.4725401394814261</v>
      </c>
      <c r="M110" s="20">
        <f t="shared" si="12"/>
        <v>1.7119669334594039</v>
      </c>
      <c r="P110" s="18">
        <f t="shared" si="10"/>
        <v>-2.9486374404412508</v>
      </c>
    </row>
    <row r="111" spans="1:22" x14ac:dyDescent="0.15">
      <c r="A111" s="18">
        <v>55</v>
      </c>
      <c r="B111" s="18">
        <v>109</v>
      </c>
      <c r="D111">
        <v>547.88037109375</v>
      </c>
      <c r="E111">
        <v>418.53115844726602</v>
      </c>
      <c r="F111">
        <v>310.79290771484398</v>
      </c>
      <c r="G111">
        <v>309.88693237304699</v>
      </c>
      <c r="I111" s="19">
        <f t="shared" si="7"/>
        <v>237.08746337890602</v>
      </c>
      <c r="J111" s="19">
        <f t="shared" si="7"/>
        <v>108.64422607421903</v>
      </c>
      <c r="K111" s="19">
        <f t="shared" si="8"/>
        <v>161.0365051269527</v>
      </c>
      <c r="L111" s="20">
        <f t="shared" si="9"/>
        <v>1.4822371233694693</v>
      </c>
      <c r="M111" s="20">
        <f t="shared" si="12"/>
        <v>1.7238604934389881</v>
      </c>
      <c r="P111" s="18">
        <f t="shared" si="10"/>
        <v>-2.2743918232259728</v>
      </c>
    </row>
    <row r="112" spans="1:22" x14ac:dyDescent="0.15">
      <c r="A112" s="18">
        <v>55.5</v>
      </c>
      <c r="B112" s="18">
        <v>110</v>
      </c>
      <c r="D112">
        <v>546.35485839843795</v>
      </c>
      <c r="E112">
        <v>417.06634521484398</v>
      </c>
      <c r="F112">
        <v>311.25704956054699</v>
      </c>
      <c r="G112">
        <v>309.8115234375</v>
      </c>
      <c r="I112" s="19">
        <f t="shared" si="7"/>
        <v>235.09780883789097</v>
      </c>
      <c r="J112" s="19">
        <f t="shared" si="7"/>
        <v>107.25482177734398</v>
      </c>
      <c r="K112" s="19">
        <f t="shared" si="8"/>
        <v>160.01943359375019</v>
      </c>
      <c r="L112" s="20">
        <f t="shared" si="9"/>
        <v>1.4919556150672937</v>
      </c>
      <c r="M112" s="20">
        <f t="shared" si="12"/>
        <v>1.7357755612283536</v>
      </c>
      <c r="P112" s="18">
        <f t="shared" si="10"/>
        <v>-1.5989269288131274</v>
      </c>
    </row>
    <row r="113" spans="1:16" x14ac:dyDescent="0.15">
      <c r="A113" s="18">
        <v>56</v>
      </c>
      <c r="B113" s="18">
        <v>111</v>
      </c>
      <c r="D113">
        <v>543.30651855468795</v>
      </c>
      <c r="E113">
        <v>416.80746459960898</v>
      </c>
      <c r="F113">
        <v>310.87374877929699</v>
      </c>
      <c r="G113">
        <v>309.52090454101602</v>
      </c>
      <c r="I113" s="19">
        <f t="shared" si="7"/>
        <v>232.43276977539097</v>
      </c>
      <c r="J113" s="19">
        <f t="shared" si="7"/>
        <v>107.28656005859295</v>
      </c>
      <c r="K113" s="19">
        <f t="shared" si="8"/>
        <v>157.3321777343759</v>
      </c>
      <c r="L113" s="20">
        <f t="shared" si="9"/>
        <v>1.4664667936827436</v>
      </c>
      <c r="M113" s="20">
        <f t="shared" si="12"/>
        <v>1.7124833159353445</v>
      </c>
      <c r="P113" s="18">
        <f t="shared" si="10"/>
        <v>-2.9193637308196232</v>
      </c>
    </row>
    <row r="114" spans="1:16" x14ac:dyDescent="0.15">
      <c r="A114" s="18">
        <v>56.5</v>
      </c>
      <c r="B114" s="18">
        <v>112</v>
      </c>
      <c r="D114">
        <v>541.83117675781295</v>
      </c>
      <c r="E114">
        <v>415.21618652343801</v>
      </c>
      <c r="F114">
        <v>310.03225708007801</v>
      </c>
      <c r="G114">
        <v>308.77383422851602</v>
      </c>
      <c r="I114" s="19">
        <f t="shared" si="7"/>
        <v>231.79891967773494</v>
      </c>
      <c r="J114" s="19">
        <f t="shared" si="7"/>
        <v>106.44235229492199</v>
      </c>
      <c r="K114" s="19">
        <f t="shared" si="8"/>
        <v>157.28927307128956</v>
      </c>
      <c r="L114" s="20">
        <f t="shared" si="9"/>
        <v>1.4776944484981407</v>
      </c>
      <c r="M114" s="20">
        <f t="shared" si="12"/>
        <v>1.7259075468422829</v>
      </c>
      <c r="P114" s="18">
        <f t="shared" si="10"/>
        <v>-2.1583444170879997</v>
      </c>
    </row>
    <row r="115" spans="1:16" x14ac:dyDescent="0.15">
      <c r="A115" s="18">
        <v>57</v>
      </c>
      <c r="B115" s="18">
        <v>113</v>
      </c>
      <c r="D115">
        <v>539.138916015625</v>
      </c>
      <c r="E115">
        <v>414.02615356445301</v>
      </c>
      <c r="F115">
        <v>309.47229003906301</v>
      </c>
      <c r="G115">
        <v>308.37875366210898</v>
      </c>
      <c r="I115" s="19">
        <f t="shared" si="7"/>
        <v>229.66662597656199</v>
      </c>
      <c r="J115" s="19">
        <f t="shared" si="7"/>
        <v>105.64739990234403</v>
      </c>
      <c r="K115" s="19">
        <f t="shared" si="8"/>
        <v>155.71344604492117</v>
      </c>
      <c r="L115" s="20">
        <f t="shared" si="9"/>
        <v>1.4738975704925636</v>
      </c>
      <c r="M115" s="20">
        <f t="shared" si="12"/>
        <v>1.7243072449282468</v>
      </c>
      <c r="P115" s="18">
        <f t="shared" si="10"/>
        <v>-2.2490654924945361</v>
      </c>
    </row>
    <row r="116" spans="1:16" x14ac:dyDescent="0.15">
      <c r="A116" s="18">
        <v>57.5</v>
      </c>
      <c r="B116" s="18">
        <v>114</v>
      </c>
      <c r="D116">
        <v>530.59686279296898</v>
      </c>
      <c r="E116">
        <v>409.39562988281301</v>
      </c>
      <c r="F116">
        <v>310.21206665039102</v>
      </c>
      <c r="G116">
        <v>309.34194946289102</v>
      </c>
      <c r="I116" s="19">
        <f t="shared" si="7"/>
        <v>220.38479614257795</v>
      </c>
      <c r="J116" s="19">
        <f t="shared" si="7"/>
        <v>100.05368041992199</v>
      </c>
      <c r="K116" s="19">
        <f t="shared" si="8"/>
        <v>150.34721984863256</v>
      </c>
      <c r="L116" s="20">
        <f t="shared" si="9"/>
        <v>1.5026655613029951</v>
      </c>
      <c r="M116" s="20">
        <f t="shared" si="12"/>
        <v>1.7552718118302193</v>
      </c>
      <c r="P116" s="18">
        <f t="shared" si="10"/>
        <v>-0.49368497072798995</v>
      </c>
    </row>
    <row r="117" spans="1:16" x14ac:dyDescent="0.15">
      <c r="A117" s="18">
        <v>58</v>
      </c>
      <c r="B117" s="18">
        <v>115</v>
      </c>
      <c r="D117">
        <v>570.732421875</v>
      </c>
      <c r="E117">
        <v>428.43893432617199</v>
      </c>
      <c r="F117">
        <v>311.178466796875</v>
      </c>
      <c r="G117">
        <v>309.535888671875</v>
      </c>
      <c r="I117" s="19">
        <f t="shared" si="7"/>
        <v>259.553955078125</v>
      </c>
      <c r="J117" s="19">
        <f t="shared" si="7"/>
        <v>118.90304565429699</v>
      </c>
      <c r="K117" s="19">
        <f t="shared" si="8"/>
        <v>176.32182312011713</v>
      </c>
      <c r="L117" s="20">
        <f t="shared" si="9"/>
        <v>1.4829041775158693</v>
      </c>
      <c r="M117" s="20">
        <f t="shared" si="12"/>
        <v>1.7377070041346347</v>
      </c>
      <c r="P117" s="18">
        <f t="shared" si="10"/>
        <v>-1.4894334788539079</v>
      </c>
    </row>
    <row r="118" spans="1:16" x14ac:dyDescent="0.15">
      <c r="A118" s="18">
        <v>58.5</v>
      </c>
      <c r="B118" s="18">
        <v>116</v>
      </c>
      <c r="D118">
        <v>572.62243652343795</v>
      </c>
      <c r="E118">
        <v>431.37353515625</v>
      </c>
      <c r="F118">
        <v>311.29156494140602</v>
      </c>
      <c r="G118">
        <v>309.89102172851602</v>
      </c>
      <c r="I118" s="19">
        <f t="shared" si="7"/>
        <v>261.33087158203193</v>
      </c>
      <c r="J118" s="19">
        <f t="shared" si="7"/>
        <v>121.48251342773398</v>
      </c>
      <c r="K118" s="19">
        <f t="shared" si="8"/>
        <v>176.29311218261816</v>
      </c>
      <c r="L118" s="20">
        <f t="shared" si="9"/>
        <v>1.4511809741859616</v>
      </c>
      <c r="M118" s="20">
        <f t="shared" si="12"/>
        <v>1.708180376896268</v>
      </c>
      <c r="P118" s="18">
        <f t="shared" si="10"/>
        <v>-3.1632972371223591</v>
      </c>
    </row>
    <row r="119" spans="1:16" x14ac:dyDescent="0.15">
      <c r="A119" s="18">
        <v>59</v>
      </c>
      <c r="B119" s="18">
        <v>117</v>
      </c>
      <c r="D119">
        <v>572.78283691406295</v>
      </c>
      <c r="E119">
        <v>430.25482177734398</v>
      </c>
      <c r="F119">
        <v>310.36422729492199</v>
      </c>
      <c r="G119">
        <v>309.24386596679699</v>
      </c>
      <c r="I119" s="19">
        <f t="shared" si="7"/>
        <v>262.41860961914097</v>
      </c>
      <c r="J119" s="19">
        <f t="shared" si="7"/>
        <v>121.01095581054699</v>
      </c>
      <c r="K119" s="19">
        <f t="shared" si="8"/>
        <v>177.71094055175809</v>
      </c>
      <c r="L119" s="20">
        <f t="shared" si="9"/>
        <v>1.4685524906520016</v>
      </c>
      <c r="M119" s="20">
        <f t="shared" si="12"/>
        <v>1.727748469453849</v>
      </c>
      <c r="P119" s="18">
        <f t="shared" si="10"/>
        <v>-2.053982560367928</v>
      </c>
    </row>
    <row r="120" spans="1:16" x14ac:dyDescent="0.15">
      <c r="A120" s="18">
        <v>59.5</v>
      </c>
      <c r="B120" s="18">
        <v>118</v>
      </c>
      <c r="D120">
        <v>567.87384033203102</v>
      </c>
      <c r="E120">
        <v>428.27911376953102</v>
      </c>
      <c r="F120">
        <v>311.27020263671898</v>
      </c>
      <c r="G120">
        <v>310.07357788085898</v>
      </c>
      <c r="I120" s="19">
        <f t="shared" si="7"/>
        <v>256.60363769531205</v>
      </c>
      <c r="J120" s="19">
        <f t="shared" si="7"/>
        <v>118.20553588867205</v>
      </c>
      <c r="K120" s="19">
        <f t="shared" si="8"/>
        <v>173.85976257324162</v>
      </c>
      <c r="L120" s="20">
        <f t="shared" si="9"/>
        <v>1.4708258903964164</v>
      </c>
      <c r="M120" s="20">
        <f t="shared" si="12"/>
        <v>1.7322184452898051</v>
      </c>
      <c r="P120" s="18">
        <f t="shared" si="10"/>
        <v>-1.8005797422356764</v>
      </c>
    </row>
    <row r="121" spans="1:16" x14ac:dyDescent="0.15">
      <c r="A121" s="18">
        <v>60</v>
      </c>
      <c r="B121" s="18">
        <v>119</v>
      </c>
      <c r="D121">
        <v>565.81744384765602</v>
      </c>
      <c r="E121">
        <v>426.93988037109398</v>
      </c>
      <c r="F121">
        <v>310.34194946289102</v>
      </c>
      <c r="G121">
        <v>309.29244995117199</v>
      </c>
      <c r="I121" s="19">
        <f t="shared" si="7"/>
        <v>255.475494384765</v>
      </c>
      <c r="J121" s="19">
        <f t="shared" si="7"/>
        <v>117.64743041992199</v>
      </c>
      <c r="K121" s="19">
        <f t="shared" si="8"/>
        <v>173.1222930908196</v>
      </c>
      <c r="L121" s="20">
        <f t="shared" si="9"/>
        <v>1.4715348433271322</v>
      </c>
      <c r="M121" s="20">
        <f t="shared" si="12"/>
        <v>1.7351239743120619</v>
      </c>
      <c r="P121" s="18">
        <f t="shared" si="10"/>
        <v>-1.6358653747703222</v>
      </c>
    </row>
    <row r="122" spans="1:16" x14ac:dyDescent="0.15">
      <c r="A122" s="18">
        <v>60.5</v>
      </c>
      <c r="B122" s="18">
        <v>120</v>
      </c>
      <c r="D122">
        <v>563.93426513671898</v>
      </c>
      <c r="E122">
        <v>427.11587524414102</v>
      </c>
      <c r="F122">
        <v>310.98092651367199</v>
      </c>
      <c r="G122">
        <v>309.28430175781301</v>
      </c>
      <c r="I122" s="19">
        <f t="shared" si="7"/>
        <v>252.95333862304699</v>
      </c>
      <c r="J122" s="19">
        <f t="shared" si="7"/>
        <v>117.83157348632801</v>
      </c>
      <c r="K122" s="19">
        <f t="shared" si="8"/>
        <v>170.47123718261739</v>
      </c>
      <c r="L122" s="20">
        <f t="shared" si="9"/>
        <v>1.4467364912376151</v>
      </c>
      <c r="M122" s="20">
        <f t="shared" si="12"/>
        <v>1.7125221983140857</v>
      </c>
      <c r="P122" s="18">
        <f t="shared" si="10"/>
        <v>-2.9171594897430961</v>
      </c>
    </row>
    <row r="123" spans="1:16" x14ac:dyDescent="0.15">
      <c r="A123" s="18">
        <v>61</v>
      </c>
      <c r="B123" s="18">
        <v>121</v>
      </c>
      <c r="D123">
        <v>563.97351074218795</v>
      </c>
      <c r="E123">
        <v>427.27944946289102</v>
      </c>
      <c r="F123">
        <v>310.53268432617199</v>
      </c>
      <c r="G123">
        <v>308.97909545898398</v>
      </c>
      <c r="I123" s="19">
        <f t="shared" si="7"/>
        <v>253.44082641601597</v>
      </c>
      <c r="J123" s="19">
        <f t="shared" si="7"/>
        <v>118.30035400390705</v>
      </c>
      <c r="K123" s="19">
        <f t="shared" si="8"/>
        <v>170.63057861328105</v>
      </c>
      <c r="L123" s="20">
        <f t="shared" si="9"/>
        <v>1.4423505326758845</v>
      </c>
      <c r="M123" s="20">
        <f t="shared" si="12"/>
        <v>1.7103328158438964</v>
      </c>
      <c r="P123" s="18">
        <f t="shared" si="10"/>
        <v>-3.041275527116853</v>
      </c>
    </row>
    <row r="124" spans="1:16" x14ac:dyDescent="0.15">
      <c r="A124" s="18">
        <v>61.5</v>
      </c>
      <c r="B124" s="18">
        <v>122</v>
      </c>
      <c r="D124">
        <v>562.34112548828102</v>
      </c>
      <c r="E124">
        <v>426.31930541992199</v>
      </c>
      <c r="F124">
        <v>309.92416381835898</v>
      </c>
      <c r="G124">
        <v>308.89874267578102</v>
      </c>
      <c r="I124" s="19">
        <f t="shared" si="7"/>
        <v>252.41696166992205</v>
      </c>
      <c r="J124" s="19">
        <f t="shared" si="7"/>
        <v>117.42056274414097</v>
      </c>
      <c r="K124" s="19">
        <f t="shared" si="8"/>
        <v>170.22256774902337</v>
      </c>
      <c r="L124" s="20">
        <f t="shared" si="9"/>
        <v>1.4496827793266314</v>
      </c>
      <c r="M124" s="20">
        <f t="shared" si="12"/>
        <v>1.7198616385861842</v>
      </c>
      <c r="P124" s="18">
        <f t="shared" si="10"/>
        <v>-2.501086804628613</v>
      </c>
    </row>
    <row r="125" spans="1:16" x14ac:dyDescent="0.15">
      <c r="A125" s="18">
        <v>62</v>
      </c>
      <c r="B125" s="18">
        <v>123</v>
      </c>
      <c r="D125">
        <v>576.99285888671898</v>
      </c>
      <c r="E125">
        <v>432.9345703125</v>
      </c>
      <c r="F125">
        <v>310.30291748046898</v>
      </c>
      <c r="G125">
        <v>309.32199096679699</v>
      </c>
      <c r="I125" s="19">
        <f t="shared" si="7"/>
        <v>266.68994140625</v>
      </c>
      <c r="J125" s="19">
        <f t="shared" si="7"/>
        <v>123.61257934570301</v>
      </c>
      <c r="K125" s="19">
        <f t="shared" si="8"/>
        <v>180.16113586425791</v>
      </c>
      <c r="L125" s="20">
        <f t="shared" si="9"/>
        <v>1.4574660347504562</v>
      </c>
      <c r="M125" s="20">
        <f t="shared" si="12"/>
        <v>1.7298414701015501</v>
      </c>
      <c r="P125" s="18">
        <f t="shared" si="10"/>
        <v>-1.9353304060959013</v>
      </c>
    </row>
    <row r="126" spans="1:16" x14ac:dyDescent="0.15">
      <c r="A126" s="18">
        <v>62.5</v>
      </c>
      <c r="B126" s="18">
        <v>124</v>
      </c>
      <c r="D126">
        <v>576.31524658203102</v>
      </c>
      <c r="E126">
        <v>432.28256225585898</v>
      </c>
      <c r="F126">
        <v>309.74432373046898</v>
      </c>
      <c r="G126">
        <v>308.42053222656301</v>
      </c>
      <c r="I126" s="19">
        <f t="shared" si="7"/>
        <v>266.57092285156205</v>
      </c>
      <c r="J126" s="19">
        <f t="shared" si="7"/>
        <v>123.86203002929597</v>
      </c>
      <c r="K126" s="19">
        <f t="shared" si="8"/>
        <v>179.86750183105488</v>
      </c>
      <c r="L126" s="20">
        <f t="shared" si="9"/>
        <v>1.4521601316280095</v>
      </c>
      <c r="M126" s="20">
        <f t="shared" si="12"/>
        <v>1.7267321430706446</v>
      </c>
      <c r="P126" s="18">
        <f t="shared" si="10"/>
        <v>-2.1115980775648033</v>
      </c>
    </row>
    <row r="127" spans="1:16" x14ac:dyDescent="0.15">
      <c r="A127" s="18">
        <v>63</v>
      </c>
      <c r="B127" s="18">
        <v>125</v>
      </c>
      <c r="D127">
        <v>571.86480712890602</v>
      </c>
      <c r="E127">
        <v>430.476318359375</v>
      </c>
      <c r="F127">
        <v>309.63668823242199</v>
      </c>
      <c r="G127">
        <v>308.45050048828102</v>
      </c>
      <c r="I127" s="19">
        <f t="shared" si="7"/>
        <v>262.22811889648403</v>
      </c>
      <c r="J127" s="19">
        <f t="shared" si="7"/>
        <v>122.02581787109398</v>
      </c>
      <c r="K127" s="19">
        <f t="shared" si="8"/>
        <v>176.81004638671826</v>
      </c>
      <c r="L127" s="20">
        <f t="shared" si="9"/>
        <v>1.4489560444782055</v>
      </c>
      <c r="M127" s="20">
        <f t="shared" si="12"/>
        <v>1.7257246320123816</v>
      </c>
      <c r="P127" s="18">
        <f t="shared" si="10"/>
        <v>-2.1687138542116471</v>
      </c>
    </row>
    <row r="128" spans="1:16" x14ac:dyDescent="0.15">
      <c r="A128" s="18">
        <v>63.5</v>
      </c>
      <c r="B128" s="18">
        <v>126</v>
      </c>
      <c r="D128">
        <v>561.53521728515602</v>
      </c>
      <c r="E128">
        <v>426.77258300781301</v>
      </c>
      <c r="F128">
        <v>309.93869018554699</v>
      </c>
      <c r="G128">
        <v>308.62033081054699</v>
      </c>
      <c r="I128" s="19">
        <f t="shared" si="7"/>
        <v>251.59652709960903</v>
      </c>
      <c r="J128" s="19">
        <f t="shared" si="7"/>
        <v>118.15225219726602</v>
      </c>
      <c r="K128" s="19">
        <f t="shared" si="8"/>
        <v>168.88995056152282</v>
      </c>
      <c r="L128" s="20">
        <f t="shared" si="9"/>
        <v>1.4294264173614359</v>
      </c>
      <c r="M128" s="20">
        <f t="shared" si="12"/>
        <v>1.7083915809871533</v>
      </c>
      <c r="P128" s="18">
        <f t="shared" si="10"/>
        <v>-3.1513240825023994</v>
      </c>
    </row>
    <row r="129" spans="1:16" x14ac:dyDescent="0.15">
      <c r="A129" s="18">
        <v>64</v>
      </c>
      <c r="B129" s="18">
        <v>127</v>
      </c>
      <c r="D129">
        <v>555.64422607421898</v>
      </c>
      <c r="E129">
        <v>422.8330078125</v>
      </c>
      <c r="F129">
        <v>310.09945678710898</v>
      </c>
      <c r="G129">
        <v>309.09127807617199</v>
      </c>
      <c r="I129" s="19">
        <f t="shared" si="7"/>
        <v>245.54476928711</v>
      </c>
      <c r="J129" s="19">
        <f t="shared" si="7"/>
        <v>113.74172973632801</v>
      </c>
      <c r="K129" s="19">
        <f t="shared" si="8"/>
        <v>165.9255584716804</v>
      </c>
      <c r="L129" s="20">
        <f t="shared" si="9"/>
        <v>1.4587922907126791</v>
      </c>
      <c r="M129" s="20">
        <f t="shared" si="12"/>
        <v>1.7399540304299375</v>
      </c>
      <c r="P129" s="18">
        <f t="shared" si="10"/>
        <v>-1.3620496144789029</v>
      </c>
    </row>
    <row r="130" spans="1:16" x14ac:dyDescent="0.15">
      <c r="A130" s="18">
        <v>64.5</v>
      </c>
      <c r="B130" s="18">
        <v>128</v>
      </c>
      <c r="D130">
        <v>555.65234375</v>
      </c>
      <c r="E130">
        <v>422.56854248046898</v>
      </c>
      <c r="F130">
        <v>310.06448364257801</v>
      </c>
      <c r="G130">
        <v>309.39373779296898</v>
      </c>
      <c r="I130" s="19">
        <f t="shared" ref="I130:J152" si="13">D130-F130</f>
        <v>245.58786010742199</v>
      </c>
      <c r="J130" s="19">
        <f t="shared" si="13"/>
        <v>113.1748046875</v>
      </c>
      <c r="K130" s="19">
        <f t="shared" ref="K130:K152" si="14">I130-0.7*J130</f>
        <v>166.36549682617198</v>
      </c>
      <c r="L130" s="20">
        <f t="shared" ref="L130:L152" si="15">K130/J130</f>
        <v>1.4699870460173794</v>
      </c>
      <c r="M130" s="20">
        <f t="shared" si="12"/>
        <v>1.7533453618261787</v>
      </c>
      <c r="P130" s="18">
        <f t="shared" si="10"/>
        <v>-0.60289537318430475</v>
      </c>
    </row>
    <row r="131" spans="1:16" x14ac:dyDescent="0.15">
      <c r="A131" s="18">
        <v>65</v>
      </c>
      <c r="B131" s="18">
        <v>129</v>
      </c>
      <c r="D131">
        <v>555.82647705078102</v>
      </c>
      <c r="E131">
        <v>424.12680053710898</v>
      </c>
      <c r="F131">
        <v>311.02951049804699</v>
      </c>
      <c r="G131">
        <v>309.93280029296898</v>
      </c>
      <c r="I131" s="19">
        <f t="shared" si="13"/>
        <v>244.79696655273403</v>
      </c>
      <c r="J131" s="19">
        <f t="shared" si="13"/>
        <v>114.19400024414</v>
      </c>
      <c r="K131" s="19">
        <f t="shared" si="14"/>
        <v>164.86116638183603</v>
      </c>
      <c r="L131" s="20">
        <f t="shared" si="15"/>
        <v>1.443693767005032</v>
      </c>
      <c r="M131" s="20">
        <f t="shared" si="12"/>
        <v>1.7292486589053726</v>
      </c>
      <c r="P131" s="18">
        <f t="shared" si="10"/>
        <v>-1.9689368579526141</v>
      </c>
    </row>
    <row r="132" spans="1:16" x14ac:dyDescent="0.15">
      <c r="A132" s="18">
        <v>65.5</v>
      </c>
      <c r="B132" s="18">
        <v>130</v>
      </c>
      <c r="D132">
        <v>557.72619628906295</v>
      </c>
      <c r="E132">
        <v>424.81930541992199</v>
      </c>
      <c r="F132">
        <v>311.25613403320301</v>
      </c>
      <c r="G132">
        <v>309.59854125976602</v>
      </c>
      <c r="I132" s="19">
        <f t="shared" si="13"/>
        <v>246.47006225585994</v>
      </c>
      <c r="J132" s="19">
        <f t="shared" si="13"/>
        <v>115.22076416015597</v>
      </c>
      <c r="K132" s="19">
        <f t="shared" si="14"/>
        <v>165.81552734375077</v>
      </c>
      <c r="L132" s="20">
        <f t="shared" si="15"/>
        <v>1.4391115052254686</v>
      </c>
      <c r="M132" s="20">
        <f t="shared" si="12"/>
        <v>1.7268629732173502</v>
      </c>
      <c r="P132" s="18">
        <f t="shared" si="10"/>
        <v>-2.1041813198263903</v>
      </c>
    </row>
    <row r="133" spans="1:16" x14ac:dyDescent="0.15">
      <c r="A133" s="18">
        <v>66</v>
      </c>
      <c r="B133" s="18">
        <v>131</v>
      </c>
      <c r="D133">
        <v>551.42681884765602</v>
      </c>
      <c r="E133">
        <v>421.41213989257801</v>
      </c>
      <c r="F133">
        <v>310.66030883789102</v>
      </c>
      <c r="G133">
        <v>309.67349243164102</v>
      </c>
      <c r="I133" s="19">
        <f t="shared" si="13"/>
        <v>240.766510009765</v>
      </c>
      <c r="J133" s="19">
        <f t="shared" si="13"/>
        <v>111.73864746093699</v>
      </c>
      <c r="K133" s="19">
        <f t="shared" si="14"/>
        <v>162.54945678710911</v>
      </c>
      <c r="L133" s="20">
        <f t="shared" si="15"/>
        <v>1.454729052845706</v>
      </c>
      <c r="M133" s="20">
        <f t="shared" si="12"/>
        <v>1.7446770969291285</v>
      </c>
      <c r="P133" s="18">
        <f t="shared" si="10"/>
        <v>-1.0942990929897747</v>
      </c>
    </row>
    <row r="134" spans="1:16" x14ac:dyDescent="0.15">
      <c r="A134" s="18">
        <v>66.5</v>
      </c>
      <c r="B134" s="18">
        <v>132</v>
      </c>
      <c r="D134">
        <v>541.47412109375</v>
      </c>
      <c r="E134">
        <v>416.19375610351602</v>
      </c>
      <c r="F134">
        <v>310.52951049804699</v>
      </c>
      <c r="G134">
        <v>309.25750732421898</v>
      </c>
      <c r="I134" s="19">
        <f t="shared" si="13"/>
        <v>230.94461059570301</v>
      </c>
      <c r="J134" s="19">
        <f t="shared" si="13"/>
        <v>106.93624877929705</v>
      </c>
      <c r="K134" s="19">
        <f t="shared" si="14"/>
        <v>156.08923645019507</v>
      </c>
      <c r="L134" s="20">
        <f t="shared" si="15"/>
        <v>1.4596475772433686</v>
      </c>
      <c r="M134" s="20">
        <f t="shared" si="12"/>
        <v>1.7517921974183324</v>
      </c>
      <c r="P134" s="18">
        <f t="shared" ref="P134:P152" si="16">(M134-$O$2)/$O$2*100</f>
        <v>-0.69094422454611426</v>
      </c>
    </row>
    <row r="135" spans="1:16" x14ac:dyDescent="0.15">
      <c r="A135" s="18">
        <v>67</v>
      </c>
      <c r="B135" s="18">
        <v>133</v>
      </c>
      <c r="D135">
        <v>569.52679443359398</v>
      </c>
      <c r="E135">
        <v>430.46044921875</v>
      </c>
      <c r="F135">
        <v>309.66256713867199</v>
      </c>
      <c r="G135">
        <v>308.83151245117199</v>
      </c>
      <c r="I135" s="19">
        <f t="shared" si="13"/>
        <v>259.86422729492199</v>
      </c>
      <c r="J135" s="19">
        <f t="shared" si="13"/>
        <v>121.62893676757801</v>
      </c>
      <c r="K135" s="19">
        <f t="shared" si="14"/>
        <v>174.7239715576174</v>
      </c>
      <c r="L135" s="20">
        <f t="shared" si="15"/>
        <v>1.4365329189015212</v>
      </c>
      <c r="M135" s="20">
        <f t="shared" si="12"/>
        <v>1.730874115168026</v>
      </c>
      <c r="P135" s="18">
        <f t="shared" si="16"/>
        <v>-1.8767897831532727</v>
      </c>
    </row>
    <row r="136" spans="1:16" x14ac:dyDescent="0.15">
      <c r="A136" s="18">
        <v>67.5</v>
      </c>
      <c r="B136" s="18">
        <v>134</v>
      </c>
      <c r="D136">
        <v>570.39782714843795</v>
      </c>
      <c r="E136">
        <v>430.48785400390602</v>
      </c>
      <c r="F136">
        <v>309.37149047851602</v>
      </c>
      <c r="G136">
        <v>308.31652832031301</v>
      </c>
      <c r="I136" s="19">
        <f t="shared" si="13"/>
        <v>261.02633666992193</v>
      </c>
      <c r="J136" s="19">
        <f t="shared" si="13"/>
        <v>122.17132568359301</v>
      </c>
      <c r="K136" s="19">
        <f t="shared" si="14"/>
        <v>175.50640869140682</v>
      </c>
      <c r="L136" s="20">
        <f t="shared" si="15"/>
        <v>1.4365597468095284</v>
      </c>
      <c r="M136" s="20">
        <f t="shared" si="12"/>
        <v>1.7330975191675742</v>
      </c>
      <c r="P136" s="18">
        <f t="shared" si="16"/>
        <v>-1.7507450661326709</v>
      </c>
    </row>
    <row r="137" spans="1:16" x14ac:dyDescent="0.15">
      <c r="A137" s="18">
        <v>68</v>
      </c>
      <c r="B137" s="18">
        <v>135</v>
      </c>
      <c r="D137">
        <v>570.10589599609398</v>
      </c>
      <c r="E137">
        <v>429.75140380859398</v>
      </c>
      <c r="F137">
        <v>309.96322631835898</v>
      </c>
      <c r="G137">
        <v>308.938232421875</v>
      </c>
      <c r="I137" s="19">
        <f t="shared" si="13"/>
        <v>260.142669677735</v>
      </c>
      <c r="J137" s="19">
        <f t="shared" si="13"/>
        <v>120.81317138671898</v>
      </c>
      <c r="K137" s="19">
        <f t="shared" si="14"/>
        <v>175.57344970703173</v>
      </c>
      <c r="L137" s="20">
        <f t="shared" si="15"/>
        <v>1.4532641407535516</v>
      </c>
      <c r="M137" s="20">
        <f t="shared" si="12"/>
        <v>1.7519984892031384</v>
      </c>
      <c r="P137" s="18">
        <f t="shared" si="16"/>
        <v>-0.67924954843469476</v>
      </c>
    </row>
    <row r="138" spans="1:16" x14ac:dyDescent="0.15">
      <c r="A138" s="18">
        <v>68.5</v>
      </c>
      <c r="B138" s="18">
        <v>136</v>
      </c>
      <c r="D138">
        <v>570.38690185546898</v>
      </c>
      <c r="E138">
        <v>430.81930541992199</v>
      </c>
      <c r="F138">
        <v>310.1884765625</v>
      </c>
      <c r="G138">
        <v>309.08947753906301</v>
      </c>
      <c r="I138" s="19">
        <f t="shared" si="13"/>
        <v>260.19842529296898</v>
      </c>
      <c r="J138" s="19">
        <f t="shared" si="13"/>
        <v>121.72982788085898</v>
      </c>
      <c r="K138" s="19">
        <f t="shared" si="14"/>
        <v>174.98754577636771</v>
      </c>
      <c r="L138" s="20">
        <f t="shared" si="15"/>
        <v>1.437507542914082</v>
      </c>
      <c r="M138" s="20">
        <f t="shared" si="12"/>
        <v>1.73843846745521</v>
      </c>
      <c r="P138" s="18">
        <f t="shared" si="16"/>
        <v>-1.4479668415394125</v>
      </c>
    </row>
    <row r="139" spans="1:16" x14ac:dyDescent="0.15">
      <c r="A139" s="18">
        <v>69</v>
      </c>
      <c r="B139" s="18">
        <v>137</v>
      </c>
      <c r="D139">
        <v>568.10064697265602</v>
      </c>
      <c r="E139">
        <v>429.62057495117199</v>
      </c>
      <c r="F139">
        <v>310.25793457031301</v>
      </c>
      <c r="G139">
        <v>309.21527099609398</v>
      </c>
      <c r="I139" s="19">
        <f t="shared" si="13"/>
        <v>257.84271240234301</v>
      </c>
      <c r="J139" s="19">
        <f t="shared" si="13"/>
        <v>120.40530395507801</v>
      </c>
      <c r="K139" s="19">
        <f t="shared" si="14"/>
        <v>173.5589996337884</v>
      </c>
      <c r="L139" s="20">
        <f t="shared" si="15"/>
        <v>1.4414564303458051</v>
      </c>
      <c r="M139" s="20">
        <f t="shared" si="12"/>
        <v>1.7445839309784741</v>
      </c>
      <c r="P139" s="18">
        <f t="shared" si="16"/>
        <v>-1.0995806683978346</v>
      </c>
    </row>
    <row r="140" spans="1:16" x14ac:dyDescent="0.15">
      <c r="A140" s="18">
        <v>69.5</v>
      </c>
      <c r="B140" s="18">
        <v>138</v>
      </c>
      <c r="D140">
        <v>570.205322265625</v>
      </c>
      <c r="E140">
        <v>430.67538452148398</v>
      </c>
      <c r="F140">
        <v>310.62942504882801</v>
      </c>
      <c r="G140">
        <v>309.00500488281301</v>
      </c>
      <c r="I140" s="19">
        <f t="shared" si="13"/>
        <v>259.57589721679699</v>
      </c>
      <c r="J140" s="19">
        <f t="shared" si="13"/>
        <v>121.67037963867097</v>
      </c>
      <c r="K140" s="19">
        <f t="shared" si="14"/>
        <v>174.4066314697273</v>
      </c>
      <c r="L140" s="20">
        <f t="shared" si="15"/>
        <v>1.4334354177875432</v>
      </c>
      <c r="M140" s="20">
        <f t="shared" si="12"/>
        <v>1.7387594945117533</v>
      </c>
      <c r="P140" s="18">
        <f t="shared" si="16"/>
        <v>-1.429767825748232</v>
      </c>
    </row>
    <row r="141" spans="1:16" x14ac:dyDescent="0.15">
      <c r="A141" s="18">
        <v>70</v>
      </c>
      <c r="B141" s="18">
        <v>139</v>
      </c>
      <c r="D141">
        <v>571.28283691406295</v>
      </c>
      <c r="E141">
        <v>431.11090087890602</v>
      </c>
      <c r="F141">
        <v>310.66531372070301</v>
      </c>
      <c r="G141">
        <v>309.41098022460898</v>
      </c>
      <c r="I141" s="19">
        <f t="shared" si="13"/>
        <v>260.61752319335994</v>
      </c>
      <c r="J141" s="19">
        <f t="shared" si="13"/>
        <v>121.69992065429705</v>
      </c>
      <c r="K141" s="19">
        <f t="shared" si="14"/>
        <v>175.42757873535203</v>
      </c>
      <c r="L141" s="20">
        <f t="shared" si="15"/>
        <v>1.4414765251464274</v>
      </c>
      <c r="M141" s="20">
        <f t="shared" si="12"/>
        <v>1.7489971779621787</v>
      </c>
      <c r="P141" s="18">
        <f t="shared" si="16"/>
        <v>-0.84939380747821591</v>
      </c>
    </row>
    <row r="142" spans="1:16" x14ac:dyDescent="0.15">
      <c r="A142" s="18">
        <v>70.5</v>
      </c>
      <c r="B142" s="18">
        <v>140</v>
      </c>
      <c r="D142">
        <v>572.51837158203102</v>
      </c>
      <c r="E142">
        <v>431.69097900390602</v>
      </c>
      <c r="F142">
        <v>310.32199096679699</v>
      </c>
      <c r="G142">
        <v>309.43960571289102</v>
      </c>
      <c r="I142" s="19">
        <f t="shared" si="13"/>
        <v>262.19638061523403</v>
      </c>
      <c r="J142" s="19">
        <f t="shared" si="13"/>
        <v>122.251373291015</v>
      </c>
      <c r="K142" s="19">
        <f t="shared" si="14"/>
        <v>176.62041931152353</v>
      </c>
      <c r="L142" s="20">
        <f t="shared" si="15"/>
        <v>1.4447315768885882</v>
      </c>
      <c r="M142" s="20">
        <f t="shared" si="12"/>
        <v>1.7544488057958805</v>
      </c>
      <c r="P142" s="18">
        <f t="shared" si="16"/>
        <v>-0.54034116219187489</v>
      </c>
    </row>
    <row r="143" spans="1:16" x14ac:dyDescent="0.15">
      <c r="A143" s="18">
        <v>71</v>
      </c>
      <c r="B143" s="18">
        <v>141</v>
      </c>
      <c r="D143">
        <v>560.73864746093795</v>
      </c>
      <c r="E143">
        <v>426.77789306640602</v>
      </c>
      <c r="F143">
        <v>311.09628295898398</v>
      </c>
      <c r="G143">
        <v>309.84832763671898</v>
      </c>
      <c r="I143" s="19">
        <f t="shared" si="13"/>
        <v>249.64236450195398</v>
      </c>
      <c r="J143" s="19">
        <f t="shared" si="13"/>
        <v>116.92956542968705</v>
      </c>
      <c r="K143" s="19">
        <f t="shared" si="14"/>
        <v>167.79166870117305</v>
      </c>
      <c r="L143" s="20">
        <f t="shared" si="15"/>
        <v>1.4349806918770325</v>
      </c>
      <c r="M143" s="20">
        <f t="shared" si="12"/>
        <v>1.746894496875866</v>
      </c>
      <c r="P143" s="18">
        <f t="shared" si="16"/>
        <v>-0.96859474557256298</v>
      </c>
    </row>
    <row r="144" spans="1:16" x14ac:dyDescent="0.15">
      <c r="A144" s="18">
        <v>71.5</v>
      </c>
      <c r="B144" s="18">
        <v>142</v>
      </c>
      <c r="D144">
        <v>541.46667480468795</v>
      </c>
      <c r="E144">
        <v>417.80032348632801</v>
      </c>
      <c r="F144">
        <v>310.516357421875</v>
      </c>
      <c r="G144">
        <v>309.38101196289102</v>
      </c>
      <c r="I144" s="19">
        <f t="shared" si="13"/>
        <v>230.95031738281295</v>
      </c>
      <c r="J144" s="19">
        <f t="shared" si="13"/>
        <v>108.41931152343699</v>
      </c>
      <c r="K144" s="19">
        <f t="shared" si="14"/>
        <v>155.05679931640708</v>
      </c>
      <c r="L144" s="20">
        <f t="shared" si="15"/>
        <v>1.4301584942539363</v>
      </c>
      <c r="M144" s="20">
        <f t="shared" si="12"/>
        <v>1.7442688753443107</v>
      </c>
      <c r="P144" s="18">
        <f t="shared" si="16"/>
        <v>-1.1174411644039297</v>
      </c>
    </row>
    <row r="145" spans="1:16" x14ac:dyDescent="0.15">
      <c r="A145" s="18">
        <v>72</v>
      </c>
      <c r="B145" s="18">
        <v>143</v>
      </c>
      <c r="D145">
        <v>542.22399902343795</v>
      </c>
      <c r="E145">
        <v>417.951416015625</v>
      </c>
      <c r="F145">
        <v>309.73751831054699</v>
      </c>
      <c r="G145">
        <v>308.55450439453102</v>
      </c>
      <c r="I145" s="19">
        <f t="shared" si="13"/>
        <v>232.48648071289097</v>
      </c>
      <c r="J145" s="19">
        <f t="shared" si="13"/>
        <v>109.39691162109398</v>
      </c>
      <c r="K145" s="19">
        <f t="shared" si="14"/>
        <v>155.90864257812518</v>
      </c>
      <c r="L145" s="20">
        <f t="shared" si="15"/>
        <v>1.4251649362655572</v>
      </c>
      <c r="M145" s="20">
        <f t="shared" si="12"/>
        <v>1.7414718934474727</v>
      </c>
      <c r="P145" s="18">
        <f t="shared" si="16"/>
        <v>-1.2760019980492552</v>
      </c>
    </row>
    <row r="146" spans="1:16" x14ac:dyDescent="0.15">
      <c r="A146" s="18">
        <v>72.5</v>
      </c>
      <c r="B146" s="18">
        <v>144</v>
      </c>
      <c r="D146">
        <v>537.17193603515602</v>
      </c>
      <c r="E146">
        <v>415.04983520507801</v>
      </c>
      <c r="F146">
        <v>309.33651733398398</v>
      </c>
      <c r="G146">
        <v>308.22796630859398</v>
      </c>
      <c r="I146" s="19">
        <f t="shared" si="13"/>
        <v>227.83541870117205</v>
      </c>
      <c r="J146" s="19">
        <f t="shared" si="13"/>
        <v>106.82186889648403</v>
      </c>
      <c r="K146" s="19">
        <f t="shared" si="14"/>
        <v>153.06011047363324</v>
      </c>
      <c r="L146" s="20">
        <f t="shared" si="15"/>
        <v>1.4328537035984314</v>
      </c>
      <c r="M146" s="20">
        <f t="shared" si="12"/>
        <v>1.7513572368718882</v>
      </c>
      <c r="P146" s="18">
        <f t="shared" si="16"/>
        <v>-0.71560212702484904</v>
      </c>
    </row>
    <row r="147" spans="1:16" x14ac:dyDescent="0.15">
      <c r="A147" s="18">
        <v>73</v>
      </c>
      <c r="B147" s="18">
        <v>145</v>
      </c>
      <c r="D147">
        <v>534.05047607421898</v>
      </c>
      <c r="E147">
        <v>413.33801269531301</v>
      </c>
      <c r="F147">
        <v>310.16076660156301</v>
      </c>
      <c r="G147">
        <v>308.43460083007801</v>
      </c>
      <c r="I147" s="19">
        <f t="shared" si="13"/>
        <v>223.88970947265597</v>
      </c>
      <c r="J147" s="19">
        <f t="shared" si="13"/>
        <v>104.903411865235</v>
      </c>
      <c r="K147" s="19">
        <f t="shared" si="14"/>
        <v>150.45732116699148</v>
      </c>
      <c r="L147" s="20">
        <f t="shared" si="15"/>
        <v>1.4342462126997133</v>
      </c>
      <c r="M147" s="20">
        <f t="shared" si="12"/>
        <v>1.754946322064711</v>
      </c>
      <c r="P147" s="18">
        <f t="shared" si="16"/>
        <v>-0.51213697737857222</v>
      </c>
    </row>
    <row r="148" spans="1:16" x14ac:dyDescent="0.15">
      <c r="A148" s="18">
        <v>73.5</v>
      </c>
      <c r="B148" s="18">
        <v>146</v>
      </c>
      <c r="D148">
        <v>530.70220947265602</v>
      </c>
      <c r="E148">
        <v>412.06231689453102</v>
      </c>
      <c r="F148">
        <v>310.27383422851602</v>
      </c>
      <c r="G148">
        <v>308.86648559570301</v>
      </c>
      <c r="I148" s="19">
        <f t="shared" si="13"/>
        <v>220.42837524414</v>
      </c>
      <c r="J148" s="19">
        <f t="shared" si="13"/>
        <v>103.19583129882801</v>
      </c>
      <c r="K148" s="19">
        <f t="shared" si="14"/>
        <v>148.19129333496039</v>
      </c>
      <c r="L148" s="20">
        <f t="shared" si="15"/>
        <v>1.4360201518783966</v>
      </c>
      <c r="M148" s="20">
        <f t="shared" si="12"/>
        <v>1.7589168373349353</v>
      </c>
      <c r="P148" s="18">
        <f t="shared" si="16"/>
        <v>-0.28704856620223557</v>
      </c>
    </row>
    <row r="149" spans="1:16" x14ac:dyDescent="0.15">
      <c r="A149" s="18">
        <v>74</v>
      </c>
      <c r="B149" s="18">
        <v>147</v>
      </c>
      <c r="D149">
        <v>530.43988037109398</v>
      </c>
      <c r="E149">
        <v>412.69003295898398</v>
      </c>
      <c r="F149">
        <v>310.66848754882801</v>
      </c>
      <c r="G149">
        <v>309.52770996093801</v>
      </c>
      <c r="I149" s="19">
        <f t="shared" si="13"/>
        <v>219.77139282226597</v>
      </c>
      <c r="J149" s="19">
        <f t="shared" si="13"/>
        <v>103.16232299804597</v>
      </c>
      <c r="K149" s="19">
        <f t="shared" si="14"/>
        <v>147.55776672363379</v>
      </c>
      <c r="L149" s="20">
        <f t="shared" si="15"/>
        <v>1.4303455218474359</v>
      </c>
      <c r="M149" s="20">
        <f t="shared" si="12"/>
        <v>1.7554387833955158</v>
      </c>
      <c r="P149" s="18">
        <f t="shared" si="16"/>
        <v>-0.48421935687528145</v>
      </c>
    </row>
    <row r="150" spans="1:16" x14ac:dyDescent="0.15">
      <c r="A150" s="18">
        <v>74.5</v>
      </c>
      <c r="B150" s="18">
        <v>148</v>
      </c>
      <c r="D150">
        <v>535.4052734375</v>
      </c>
      <c r="E150">
        <v>415.48941040039102</v>
      </c>
      <c r="F150">
        <v>310.15805053710898</v>
      </c>
      <c r="G150">
        <v>309.19119262695301</v>
      </c>
      <c r="I150" s="19">
        <f t="shared" si="13"/>
        <v>225.24722290039102</v>
      </c>
      <c r="J150" s="19">
        <f t="shared" si="13"/>
        <v>106.29821777343801</v>
      </c>
      <c r="K150" s="19">
        <f t="shared" si="14"/>
        <v>150.83847045898443</v>
      </c>
      <c r="L150" s="20">
        <f t="shared" si="15"/>
        <v>1.4190122244615488</v>
      </c>
      <c r="M150" s="20">
        <f t="shared" si="12"/>
        <v>1.7463020621011698</v>
      </c>
      <c r="P150" s="18">
        <f t="shared" si="16"/>
        <v>-1.0021798581049319</v>
      </c>
    </row>
    <row r="151" spans="1:16" x14ac:dyDescent="0.15">
      <c r="A151" s="18">
        <v>75</v>
      </c>
      <c r="B151" s="18">
        <v>149</v>
      </c>
      <c r="D151">
        <v>534.55859375</v>
      </c>
      <c r="E151">
        <v>413.91433715820301</v>
      </c>
      <c r="F151">
        <v>309.21615600585898</v>
      </c>
      <c r="G151">
        <v>308.42233276367199</v>
      </c>
      <c r="I151" s="19">
        <f t="shared" si="13"/>
        <v>225.34243774414102</v>
      </c>
      <c r="J151" s="19">
        <f t="shared" si="13"/>
        <v>105.49200439453102</v>
      </c>
      <c r="K151" s="19">
        <f t="shared" si="14"/>
        <v>151.49803466796931</v>
      </c>
      <c r="L151" s="20">
        <f t="shared" si="15"/>
        <v>1.436109168059597</v>
      </c>
      <c r="M151" s="20">
        <f t="shared" si="12"/>
        <v>1.7655955817907589</v>
      </c>
      <c r="P151" s="18">
        <f t="shared" si="16"/>
        <v>9.156928964325585E-2</v>
      </c>
    </row>
    <row r="152" spans="1:16" x14ac:dyDescent="0.15">
      <c r="A152" s="18">
        <v>75.5</v>
      </c>
      <c r="B152" s="18">
        <v>150</v>
      </c>
      <c r="D152">
        <v>558.38409423828102</v>
      </c>
      <c r="E152">
        <v>424.96200561523398</v>
      </c>
      <c r="F152">
        <v>309.4482421875</v>
      </c>
      <c r="G152">
        <v>308.20300292968801</v>
      </c>
      <c r="I152" s="19">
        <f t="shared" si="13"/>
        <v>248.93585205078102</v>
      </c>
      <c r="J152" s="19">
        <f t="shared" si="13"/>
        <v>116.75900268554597</v>
      </c>
      <c r="K152" s="19">
        <f t="shared" si="14"/>
        <v>167.20455017089887</v>
      </c>
      <c r="L152" s="20">
        <f t="shared" si="15"/>
        <v>1.4320484615752695</v>
      </c>
      <c r="M152" s="20">
        <f t="shared" ref="M152" si="17">L152+ABS($N$2)*A152</f>
        <v>1.7637314513979727</v>
      </c>
      <c r="P152" s="18">
        <f t="shared" si="16"/>
        <v>-1.4108215612646571E-2</v>
      </c>
    </row>
    <row r="153" spans="1:16" x14ac:dyDescent="0.15">
      <c r="D153">
        <v>564.0078125</v>
      </c>
      <c r="E153">
        <v>427.60247802734398</v>
      </c>
      <c r="F153">
        <v>309.96002197265602</v>
      </c>
      <c r="G153">
        <v>308.71252441406301</v>
      </c>
      <c r="I153" s="19"/>
      <c r="J153" s="19"/>
      <c r="K153" s="19"/>
      <c r="L153" s="20"/>
      <c r="M153" s="20"/>
    </row>
    <row r="154" spans="1:16" x14ac:dyDescent="0.15">
      <c r="D154">
        <v>566.09161376953102</v>
      </c>
      <c r="E154">
        <v>429.28067016601602</v>
      </c>
      <c r="F154">
        <v>309.652587890625</v>
      </c>
      <c r="G154">
        <v>308.54995727539102</v>
      </c>
      <c r="I154" s="19"/>
      <c r="J154" s="19"/>
      <c r="K154" s="19"/>
      <c r="L154" s="20"/>
      <c r="M154" s="20"/>
    </row>
    <row r="155" spans="1:16" x14ac:dyDescent="0.15">
      <c r="D155">
        <v>565.84613037109398</v>
      </c>
      <c r="E155">
        <v>428.85858154296898</v>
      </c>
      <c r="F155">
        <v>310.40008544921898</v>
      </c>
      <c r="G155">
        <v>309.06311035156301</v>
      </c>
      <c r="I155" s="19"/>
      <c r="J155" s="19"/>
      <c r="K155" s="19"/>
      <c r="L155" s="20"/>
      <c r="M155" s="20"/>
    </row>
    <row r="156" spans="1:16" x14ac:dyDescent="0.15">
      <c r="D156">
        <v>567.13580322265602</v>
      </c>
      <c r="E156">
        <v>429.78225708007801</v>
      </c>
      <c r="F156">
        <v>310.34060668945301</v>
      </c>
      <c r="G156">
        <v>309.24615478515602</v>
      </c>
      <c r="I156" s="19"/>
      <c r="J156" s="19"/>
      <c r="K156" s="19"/>
      <c r="L156" s="20"/>
      <c r="M156" s="20"/>
    </row>
    <row r="157" spans="1:16" x14ac:dyDescent="0.15">
      <c r="D157">
        <v>565.878173828125</v>
      </c>
      <c r="E157">
        <v>430.06387329101602</v>
      </c>
      <c r="F157">
        <v>310.15032958984398</v>
      </c>
      <c r="G157">
        <v>309.07040405273398</v>
      </c>
      <c r="I157" s="19"/>
      <c r="J157" s="19"/>
      <c r="K157" s="19"/>
      <c r="L157" s="20"/>
      <c r="M157" s="20"/>
    </row>
    <row r="158" spans="1:16" x14ac:dyDescent="0.15">
      <c r="D158">
        <v>568.04608154296898</v>
      </c>
      <c r="E158">
        <v>430.04299926757801</v>
      </c>
      <c r="F158">
        <v>310.04541015625</v>
      </c>
      <c r="G158">
        <v>309.11172485351602</v>
      </c>
      <c r="I158" s="19"/>
      <c r="J158" s="19"/>
      <c r="K158" s="19"/>
      <c r="L158" s="20"/>
      <c r="M158" s="20"/>
    </row>
    <row r="159" spans="1:16" x14ac:dyDescent="0.15">
      <c r="D159">
        <v>566.87194824218795</v>
      </c>
      <c r="E159">
        <v>430.00155639648398</v>
      </c>
      <c r="F159">
        <v>310.172119140625</v>
      </c>
      <c r="G159">
        <v>308.73568725585898</v>
      </c>
      <c r="I159" s="19"/>
      <c r="J159" s="19"/>
      <c r="K159" s="19"/>
      <c r="L159" s="20"/>
      <c r="M159" s="20"/>
    </row>
    <row r="160" spans="1:16" x14ac:dyDescent="0.15">
      <c r="D160">
        <v>575.39312744140602</v>
      </c>
      <c r="E160">
        <v>434.11215209960898</v>
      </c>
      <c r="F160">
        <v>309.85150146484398</v>
      </c>
      <c r="G160">
        <v>308.56948852539102</v>
      </c>
      <c r="I160" s="19"/>
      <c r="J160" s="19"/>
      <c r="K160" s="19"/>
      <c r="L160" s="20"/>
      <c r="M160" s="20"/>
    </row>
    <row r="161" spans="4:13" x14ac:dyDescent="0.15">
      <c r="D161">
        <v>573.88409423828102</v>
      </c>
      <c r="E161">
        <v>434.30715942382801</v>
      </c>
      <c r="F161">
        <v>309.30972290039102</v>
      </c>
      <c r="G161">
        <v>308.12533569335898</v>
      </c>
      <c r="I161" s="19"/>
      <c r="J161" s="19"/>
      <c r="K161" s="19"/>
      <c r="L161" s="20"/>
      <c r="M161" s="20"/>
    </row>
    <row r="162" spans="4:13" x14ac:dyDescent="0.15">
      <c r="D162">
        <v>570.77880859375</v>
      </c>
      <c r="E162">
        <v>432.43737792968801</v>
      </c>
      <c r="F162">
        <v>309.39782714843801</v>
      </c>
      <c r="G162">
        <v>308.41052246093801</v>
      </c>
      <c r="I162" s="19"/>
      <c r="J162" s="19"/>
      <c r="K162" s="19"/>
      <c r="L162" s="20"/>
      <c r="M162" s="20"/>
    </row>
    <row r="163" spans="4:13" x14ac:dyDescent="0.15">
      <c r="D163">
        <v>571.559814453125</v>
      </c>
      <c r="E163">
        <v>432.67196655273398</v>
      </c>
      <c r="F163">
        <v>309.57220458984398</v>
      </c>
      <c r="G163">
        <v>308.63125610351602</v>
      </c>
      <c r="I163" s="19"/>
      <c r="J163" s="19"/>
      <c r="K163" s="19"/>
      <c r="L163" s="20"/>
      <c r="M163" s="20"/>
    </row>
    <row r="164" spans="4:13" x14ac:dyDescent="0.15">
      <c r="D164">
        <v>554.84020996093795</v>
      </c>
      <c r="E164">
        <v>424.87289428710898</v>
      </c>
      <c r="F164">
        <v>309.931884765625</v>
      </c>
      <c r="G164">
        <v>308.60534667968801</v>
      </c>
      <c r="I164" s="19"/>
      <c r="J164" s="19"/>
      <c r="K164" s="19"/>
      <c r="L164" s="20"/>
      <c r="M164" s="20"/>
    </row>
    <row r="165" spans="4:13" x14ac:dyDescent="0.15">
      <c r="D165">
        <v>550.90777587890602</v>
      </c>
      <c r="E165">
        <v>422.95297241210898</v>
      </c>
      <c r="F165">
        <v>309.87557983398398</v>
      </c>
      <c r="G165">
        <v>308.72616577148398</v>
      </c>
      <c r="I165" s="19"/>
      <c r="J165" s="19"/>
      <c r="K165" s="19"/>
      <c r="L165" s="20"/>
      <c r="M165" s="20"/>
    </row>
    <row r="166" spans="4:13" x14ac:dyDescent="0.15">
      <c r="D166">
        <v>548.91650390625</v>
      </c>
      <c r="E166">
        <v>421.96044921875</v>
      </c>
      <c r="F166">
        <v>309.86422729492199</v>
      </c>
      <c r="G166">
        <v>308.886474609375</v>
      </c>
      <c r="I166" s="19"/>
      <c r="J166" s="19"/>
      <c r="K166" s="19"/>
      <c r="L166" s="20"/>
      <c r="M166" s="20"/>
    </row>
    <row r="167" spans="4:13" x14ac:dyDescent="0.15">
      <c r="D167">
        <v>548.80718994140602</v>
      </c>
      <c r="E167">
        <v>420.92150878906301</v>
      </c>
      <c r="F167">
        <v>310.65213012695301</v>
      </c>
      <c r="G167">
        <v>309.31698608398398</v>
      </c>
      <c r="I167" s="19"/>
      <c r="J167" s="19"/>
      <c r="K167" s="19"/>
      <c r="L167" s="20"/>
      <c r="M167" s="20"/>
    </row>
    <row r="168" spans="4:13" x14ac:dyDescent="0.15">
      <c r="D168">
        <v>547.32867431640602</v>
      </c>
      <c r="E168">
        <v>421.81994628906301</v>
      </c>
      <c r="F168">
        <v>311.10897827148398</v>
      </c>
      <c r="G168">
        <v>309.73614501953102</v>
      </c>
      <c r="I168" s="19"/>
      <c r="J168" s="19"/>
      <c r="K168" s="19"/>
      <c r="L168" s="20"/>
      <c r="M168" s="20"/>
    </row>
    <row r="169" spans="4:13" x14ac:dyDescent="0.15">
      <c r="D169">
        <v>547.63488769531295</v>
      </c>
      <c r="E169">
        <v>422.128662109375</v>
      </c>
      <c r="F169">
        <v>310.69390869140602</v>
      </c>
      <c r="G169">
        <v>309.21252441406301</v>
      </c>
      <c r="I169" s="19"/>
      <c r="J169" s="19"/>
      <c r="K169" s="19"/>
      <c r="L169" s="20"/>
      <c r="M169" s="20"/>
    </row>
    <row r="170" spans="4:13" x14ac:dyDescent="0.15">
      <c r="D170">
        <v>546.38195800781295</v>
      </c>
      <c r="E170">
        <v>421.75140380859398</v>
      </c>
      <c r="F170">
        <v>310.54132080078102</v>
      </c>
      <c r="G170">
        <v>309.27157592773398</v>
      </c>
      <c r="I170" s="19"/>
      <c r="J170" s="19"/>
      <c r="K170" s="19"/>
      <c r="L170" s="20"/>
      <c r="M170" s="20"/>
    </row>
    <row r="171" spans="4:13" x14ac:dyDescent="0.15">
      <c r="D171">
        <v>545.82525634765602</v>
      </c>
      <c r="E171">
        <v>421.95669555664102</v>
      </c>
      <c r="F171">
        <v>311.27337646484398</v>
      </c>
      <c r="G171">
        <v>309.88055419921898</v>
      </c>
      <c r="I171" s="19"/>
      <c r="J171" s="19"/>
      <c r="K171" s="19"/>
      <c r="L171" s="20"/>
      <c r="M171" s="20"/>
    </row>
    <row r="172" spans="4:13" x14ac:dyDescent="0.15">
      <c r="D172">
        <v>546.00189208984398</v>
      </c>
      <c r="E172">
        <v>420.20935058593801</v>
      </c>
      <c r="F172">
        <v>310.60354614257801</v>
      </c>
      <c r="G172">
        <v>309.62625122070301</v>
      </c>
      <c r="I172" s="19"/>
      <c r="J172" s="19"/>
      <c r="K172" s="19"/>
      <c r="L172" s="20"/>
      <c r="M172" s="20"/>
    </row>
    <row r="173" spans="4:13" x14ac:dyDescent="0.15">
      <c r="D173">
        <v>558.96228027343795</v>
      </c>
      <c r="E173">
        <v>427.90029907226602</v>
      </c>
      <c r="F173">
        <v>311.07266235351602</v>
      </c>
      <c r="G173">
        <v>309.53405761718801</v>
      </c>
      <c r="I173" s="19"/>
      <c r="J173" s="19"/>
      <c r="K173" s="19"/>
      <c r="L173" s="20"/>
      <c r="M173" s="20"/>
    </row>
    <row r="174" spans="4:13" x14ac:dyDescent="0.15">
      <c r="D174">
        <v>560.00933837890602</v>
      </c>
      <c r="E174">
        <v>429.31805419921898</v>
      </c>
      <c r="F174">
        <v>310.86965942382801</v>
      </c>
      <c r="G174">
        <v>309.704345703125</v>
      </c>
      <c r="I174" s="19"/>
      <c r="J174" s="19"/>
      <c r="K174" s="19"/>
      <c r="L174" s="20"/>
      <c r="M174" s="20"/>
    </row>
    <row r="175" spans="4:13" x14ac:dyDescent="0.15">
      <c r="D175">
        <v>563.44952392578102</v>
      </c>
      <c r="E175">
        <v>429.79315185546898</v>
      </c>
      <c r="F175">
        <v>310.40191650390602</v>
      </c>
      <c r="G175">
        <v>308.95004272460898</v>
      </c>
      <c r="I175" s="19"/>
      <c r="J175" s="19"/>
      <c r="K175" s="19"/>
      <c r="L175" s="20"/>
      <c r="M175" s="20"/>
    </row>
    <row r="176" spans="4:13" x14ac:dyDescent="0.15">
      <c r="D176">
        <v>563.419921875</v>
      </c>
      <c r="E176">
        <v>429.299072265625</v>
      </c>
      <c r="F176">
        <v>309.83288574218801</v>
      </c>
      <c r="G176">
        <v>308.55404663085898</v>
      </c>
      <c r="I176" s="19"/>
      <c r="J176" s="19"/>
      <c r="K176" s="19"/>
      <c r="L176" s="20"/>
      <c r="M176" s="20"/>
    </row>
    <row r="177" spans="4:13" x14ac:dyDescent="0.15">
      <c r="D177">
        <v>563.90686035156295</v>
      </c>
      <c r="E177">
        <v>428.65264892578102</v>
      </c>
      <c r="F177">
        <v>310.256591796875</v>
      </c>
      <c r="G177">
        <v>308.737060546875</v>
      </c>
      <c r="I177" s="19"/>
      <c r="J177" s="19"/>
      <c r="K177" s="19"/>
      <c r="L177" s="20"/>
      <c r="M177" s="20"/>
    </row>
    <row r="178" spans="4:13" x14ac:dyDescent="0.15">
      <c r="D178">
        <v>563.33581542968795</v>
      </c>
      <c r="E178">
        <v>429.99719238281301</v>
      </c>
      <c r="F178">
        <v>310.47366333007801</v>
      </c>
      <c r="G178">
        <v>309.28338623046898</v>
      </c>
      <c r="I178" s="19"/>
      <c r="J178" s="19"/>
      <c r="K178" s="19"/>
      <c r="L178" s="19"/>
    </row>
    <row r="179" spans="4:13" x14ac:dyDescent="0.15">
      <c r="D179">
        <v>565.69128417968795</v>
      </c>
      <c r="E179">
        <v>431.02243041992199</v>
      </c>
      <c r="F179">
        <v>311.01226806640602</v>
      </c>
      <c r="G179">
        <v>309.43322753906301</v>
      </c>
      <c r="I179" s="19"/>
      <c r="J179" s="19"/>
      <c r="K179" s="19"/>
      <c r="L179" s="19"/>
    </row>
    <row r="180" spans="4:13" x14ac:dyDescent="0.15">
      <c r="D180">
        <v>565.83087158203102</v>
      </c>
      <c r="E180">
        <v>431.69033813476602</v>
      </c>
      <c r="F180">
        <v>310.39144897460898</v>
      </c>
      <c r="G180">
        <v>309.12805175781301</v>
      </c>
      <c r="I180" s="19"/>
      <c r="J180" s="19"/>
      <c r="K180" s="19"/>
      <c r="L180" s="19"/>
    </row>
    <row r="181" spans="4:13" x14ac:dyDescent="0.15">
      <c r="D181">
        <v>567.30096435546898</v>
      </c>
      <c r="E181">
        <v>432.02087402343801</v>
      </c>
      <c r="F181">
        <v>309.73522949218801</v>
      </c>
      <c r="G181">
        <v>308.52770996093801</v>
      </c>
      <c r="I181" s="19"/>
      <c r="J181" s="19"/>
      <c r="K181" s="19"/>
      <c r="L181" s="19"/>
    </row>
    <row r="182" spans="4:13" x14ac:dyDescent="0.15">
      <c r="D182">
        <v>556.88409423828102</v>
      </c>
      <c r="E182">
        <v>427.15325927734398</v>
      </c>
      <c r="F182">
        <v>309.45413208007801</v>
      </c>
      <c r="G182">
        <v>308.29156494140602</v>
      </c>
      <c r="I182" s="19"/>
      <c r="J182" s="19"/>
      <c r="K182" s="19"/>
      <c r="L182" s="19"/>
    </row>
    <row r="183" spans="4:13" x14ac:dyDescent="0.15">
      <c r="D183">
        <v>533.03674316406295</v>
      </c>
      <c r="E183">
        <v>414.40219116210898</v>
      </c>
      <c r="F183">
        <v>309.76840209960898</v>
      </c>
      <c r="G183">
        <v>308.10400390625</v>
      </c>
      <c r="I183" s="19"/>
      <c r="J183" s="19"/>
      <c r="K183" s="19"/>
      <c r="L183" s="19"/>
    </row>
    <row r="184" spans="4:13" x14ac:dyDescent="0.15">
      <c r="D184">
        <v>528.42645263671898</v>
      </c>
      <c r="E184">
        <v>412.33395385742199</v>
      </c>
      <c r="F184">
        <v>310.10989379882801</v>
      </c>
      <c r="G184">
        <v>308.76113891601602</v>
      </c>
      <c r="I184" s="19"/>
      <c r="J184" s="19"/>
      <c r="K184" s="19"/>
      <c r="L184" s="19"/>
    </row>
    <row r="185" spans="4:13" x14ac:dyDescent="0.15">
      <c r="D185">
        <v>527.36169433593795</v>
      </c>
      <c r="E185">
        <v>412.99874877929699</v>
      </c>
      <c r="F185">
        <v>309.81472778320301</v>
      </c>
      <c r="G185">
        <v>308.72341918945301</v>
      </c>
      <c r="I185" s="19"/>
      <c r="J185" s="19"/>
      <c r="K185" s="19"/>
      <c r="L185" s="19"/>
    </row>
    <row r="186" spans="4:13" x14ac:dyDescent="0.15">
      <c r="D186">
        <v>527.96014404296898</v>
      </c>
      <c r="E186">
        <v>412.48068237304699</v>
      </c>
      <c r="F186">
        <v>309.61489868164102</v>
      </c>
      <c r="G186">
        <v>308.197998046875</v>
      </c>
      <c r="I186" s="19"/>
      <c r="J186" s="19"/>
      <c r="K186" s="19"/>
      <c r="L186" s="19"/>
    </row>
    <row r="187" spans="4:13" x14ac:dyDescent="0.15">
      <c r="D187">
        <v>525.51745605468795</v>
      </c>
      <c r="E187">
        <v>411.22927856445301</v>
      </c>
      <c r="F187">
        <v>309.28518676757801</v>
      </c>
      <c r="G187">
        <v>308.06448364257801</v>
      </c>
      <c r="I187" s="19"/>
      <c r="J187" s="19"/>
      <c r="K187" s="19"/>
      <c r="L187" s="19"/>
    </row>
    <row r="188" spans="4:13" x14ac:dyDescent="0.15">
      <c r="D188">
        <v>525.34515380859398</v>
      </c>
      <c r="E188">
        <v>410.54299926757801</v>
      </c>
      <c r="F188">
        <v>309.49227905273398</v>
      </c>
      <c r="G188">
        <v>308.17074584960898</v>
      </c>
      <c r="I188" s="19"/>
      <c r="J188" s="19"/>
      <c r="K188" s="19"/>
      <c r="L188" s="19"/>
    </row>
    <row r="189" spans="4:13" x14ac:dyDescent="0.15">
      <c r="D189">
        <v>521.14794921875</v>
      </c>
      <c r="E189">
        <v>409.28878784179699</v>
      </c>
      <c r="F189">
        <v>309.37237548828102</v>
      </c>
      <c r="G189">
        <v>308.45413208007801</v>
      </c>
      <c r="I189" s="19"/>
      <c r="J189" s="19"/>
      <c r="K189" s="19"/>
      <c r="L189" s="19"/>
    </row>
    <row r="190" spans="4:13" x14ac:dyDescent="0.15">
      <c r="D190">
        <v>518.34362792968795</v>
      </c>
      <c r="E190">
        <v>407.51089477539102</v>
      </c>
      <c r="F190">
        <v>310.15213012695301</v>
      </c>
      <c r="G190">
        <v>308.44866943359398</v>
      </c>
      <c r="I190" s="19"/>
      <c r="J190" s="19"/>
      <c r="K190" s="19"/>
      <c r="L190" s="19"/>
    </row>
    <row r="191" spans="4:13" x14ac:dyDescent="0.15">
      <c r="D191">
        <v>514.08099365234398</v>
      </c>
      <c r="E191">
        <v>404.00531005859398</v>
      </c>
      <c r="F191">
        <v>309.30880737304699</v>
      </c>
      <c r="G191">
        <v>308.21252441406301</v>
      </c>
      <c r="I191" s="19"/>
      <c r="J191" s="19"/>
      <c r="K191" s="19"/>
      <c r="L191" s="19"/>
    </row>
    <row r="192" spans="4:13" x14ac:dyDescent="0.15">
      <c r="D192">
        <v>511.95889282226602</v>
      </c>
      <c r="E192">
        <v>402.38037109375</v>
      </c>
      <c r="F192">
        <v>309.57174682617199</v>
      </c>
      <c r="G192">
        <v>308.44052124023398</v>
      </c>
      <c r="I192" s="19"/>
      <c r="J192" s="19"/>
      <c r="K192" s="19"/>
      <c r="L192" s="19"/>
    </row>
    <row r="193" spans="4:12" x14ac:dyDescent="0.15">
      <c r="D193">
        <v>509.48037719726602</v>
      </c>
      <c r="E193">
        <v>401.80966186523398</v>
      </c>
      <c r="F193">
        <v>309.49136352539102</v>
      </c>
      <c r="G193">
        <v>308.04904174804699</v>
      </c>
      <c r="I193" s="19"/>
      <c r="J193" s="19"/>
      <c r="K193" s="19"/>
      <c r="L193" s="19"/>
    </row>
    <row r="194" spans="4:12" x14ac:dyDescent="0.15">
      <c r="I194" s="19"/>
      <c r="J194" s="19"/>
      <c r="K194" s="19"/>
      <c r="L194" s="19"/>
    </row>
    <row r="195" spans="4:12" x14ac:dyDescent="0.15">
      <c r="I195" s="19"/>
      <c r="J195" s="19"/>
      <c r="K195" s="19"/>
      <c r="L195" s="19"/>
    </row>
    <row r="196" spans="4:12" x14ac:dyDescent="0.15">
      <c r="I196" s="19"/>
      <c r="J196" s="19"/>
      <c r="K196" s="19"/>
      <c r="L196" s="19"/>
    </row>
    <row r="197" spans="4:12" x14ac:dyDescent="0.15">
      <c r="I197" s="19"/>
      <c r="J197" s="19"/>
      <c r="K197" s="19"/>
      <c r="L197" s="19"/>
    </row>
    <row r="198" spans="4:12" x14ac:dyDescent="0.15">
      <c r="I198" s="19"/>
      <c r="J198" s="19"/>
      <c r="K198" s="19"/>
      <c r="L198" s="19"/>
    </row>
    <row r="199" spans="4:12" x14ac:dyDescent="0.15">
      <c r="I199" s="19"/>
      <c r="J199" s="19"/>
      <c r="K199" s="19"/>
      <c r="L199" s="19"/>
    </row>
    <row r="200" spans="4:12" x14ac:dyDescent="0.15">
      <c r="I200" s="19"/>
      <c r="J200" s="19"/>
      <c r="K200" s="19"/>
      <c r="L200" s="19"/>
    </row>
    <row r="201" spans="4:12" x14ac:dyDescent="0.15">
      <c r="I201" s="19"/>
      <c r="J201" s="19"/>
      <c r="K201" s="19"/>
      <c r="L201" s="19"/>
    </row>
    <row r="202" spans="4:12" x14ac:dyDescent="0.15">
      <c r="I202" s="19"/>
      <c r="J202" s="19"/>
      <c r="K202" s="19"/>
      <c r="L202" s="19"/>
    </row>
    <row r="203" spans="4:12" x14ac:dyDescent="0.15">
      <c r="I203" s="19"/>
      <c r="J203" s="19"/>
      <c r="K203" s="19"/>
      <c r="L203" s="19"/>
    </row>
    <row r="204" spans="4:12" x14ac:dyDescent="0.15">
      <c r="I204" s="19"/>
      <c r="J204" s="19"/>
      <c r="K204" s="19"/>
      <c r="L204" s="19"/>
    </row>
    <row r="205" spans="4:12" x14ac:dyDescent="0.15">
      <c r="I205" s="19"/>
      <c r="J205" s="19"/>
      <c r="K205" s="19"/>
      <c r="L205" s="19"/>
    </row>
    <row r="206" spans="4:12" x14ac:dyDescent="0.15">
      <c r="I206" s="19"/>
      <c r="J206" s="19"/>
      <c r="K206" s="19"/>
      <c r="L206" s="19"/>
    </row>
    <row r="207" spans="4:12" x14ac:dyDescent="0.15">
      <c r="I207" s="19"/>
      <c r="J207" s="19"/>
      <c r="K207" s="19"/>
      <c r="L207" s="19"/>
    </row>
    <row r="208" spans="4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8"/>
  <dimension ref="A1:AB192"/>
  <sheetViews>
    <sheetView topLeftCell="E70" zoomScale="80" zoomScaleNormal="80" zoomScalePageLayoutView="80" workbookViewId="0">
      <selection activeCell="M132" sqref="M132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3.33203125" style="6" customWidth="1"/>
    <col min="8" max="8" width="12.83203125" customWidth="1"/>
    <col min="10" max="10" width="10.66406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27</v>
      </c>
      <c r="C1" s="2" t="s">
        <v>6</v>
      </c>
      <c r="D1" s="2" t="s">
        <v>4</v>
      </c>
      <c r="E1" s="2">
        <v>6251</v>
      </c>
      <c r="F1" s="2">
        <v>6253</v>
      </c>
      <c r="G1" s="4">
        <v>6255</v>
      </c>
      <c r="H1" s="2">
        <v>6258</v>
      </c>
      <c r="I1" s="2">
        <v>6283</v>
      </c>
      <c r="J1" s="4">
        <v>6284</v>
      </c>
      <c r="K1" s="4">
        <v>6286</v>
      </c>
      <c r="L1" s="4">
        <v>6310</v>
      </c>
      <c r="M1" s="4">
        <v>6316</v>
      </c>
      <c r="N1" s="4">
        <v>6424</v>
      </c>
      <c r="O1" s="4">
        <v>6427</v>
      </c>
      <c r="P1" s="4">
        <v>6770</v>
      </c>
      <c r="Q1" s="4">
        <v>6771</v>
      </c>
      <c r="R1" s="4">
        <v>6772</v>
      </c>
      <c r="T1" s="43" t="s">
        <v>36</v>
      </c>
      <c r="U1" s="40" t="s">
        <v>18</v>
      </c>
      <c r="W1" s="2" t="s">
        <v>28</v>
      </c>
      <c r="Y1" s="43" t="s">
        <v>37</v>
      </c>
    </row>
    <row r="2" spans="1:28" x14ac:dyDescent="0.15">
      <c r="A2">
        <v>0.5</v>
      </c>
      <c r="C2">
        <v>0</v>
      </c>
      <c r="D2" t="s">
        <v>9</v>
      </c>
      <c r="E2" s="44">
        <v>1</v>
      </c>
      <c r="F2" s="44">
        <v>2</v>
      </c>
      <c r="G2" s="44">
        <v>3</v>
      </c>
      <c r="H2" s="44">
        <v>4</v>
      </c>
      <c r="I2" s="44">
        <v>5</v>
      </c>
      <c r="J2" s="6">
        <v>6</v>
      </c>
      <c r="K2" s="6">
        <v>7</v>
      </c>
      <c r="L2" s="44">
        <v>8</v>
      </c>
      <c r="M2" s="44">
        <v>9</v>
      </c>
      <c r="N2" s="44">
        <v>10</v>
      </c>
      <c r="O2" s="44">
        <v>11</v>
      </c>
      <c r="P2" s="44">
        <v>12</v>
      </c>
      <c r="Q2" s="44">
        <v>13</v>
      </c>
      <c r="R2" s="44">
        <v>14</v>
      </c>
      <c r="T2" s="67"/>
      <c r="U2" s="67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>
        <f>'6251'!P6</f>
        <v>2.6720639295670989</v>
      </c>
      <c r="F6">
        <f>'6253'!P6</f>
        <v>2.2138888185331687</v>
      </c>
      <c r="G6">
        <f>'6255'!P6</f>
        <v>20.820711539450542</v>
      </c>
      <c r="H6">
        <f>'6258'!P6</f>
        <v>1.9111075161176689</v>
      </c>
      <c r="I6">
        <f>'6283'!P6</f>
        <v>-5.5760908911579596</v>
      </c>
      <c r="J6">
        <f>'6284'!P6</f>
        <v>2.9096810625428602</v>
      </c>
      <c r="K6">
        <f>'6286'!P6</f>
        <v>1.7777655010137701</v>
      </c>
      <c r="L6" s="6">
        <f>'6310'!P6</f>
        <v>3.0749549180814859</v>
      </c>
      <c r="M6">
        <f>'6316'!P6</f>
        <v>-0.1037810102721278</v>
      </c>
      <c r="N6">
        <f>'6424'!P6</f>
        <v>1.4903830786081349</v>
      </c>
      <c r="O6">
        <f>'6427'!P6</f>
        <v>-0.30071076365531507</v>
      </c>
      <c r="P6">
        <f>'6770'!P6</f>
        <v>6.4029396726423462</v>
      </c>
      <c r="Q6" s="18">
        <f>'6771'!P6</f>
        <v>2.0705887532368328</v>
      </c>
      <c r="R6" s="18">
        <f>'6772'!P6</f>
        <v>0.390756552201796</v>
      </c>
      <c r="T6" s="27">
        <f t="shared" ref="T6:T37" si="0">AVERAGE(E6:Q6)</f>
        <v>3.0279617019006539</v>
      </c>
      <c r="U6" s="27">
        <f t="shared" ref="U6:U37" si="1">STDEV(E6:Q6)/SQRT(COUNT(E6:Q6))</f>
        <v>1.6598321243917324</v>
      </c>
      <c r="V6" s="27"/>
      <c r="Y6">
        <f>MEDIAN(E6:R6)</f>
        <v>1.9908481346772509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>
        <f>'6251'!P7</f>
        <v>2.3720411212906933</v>
      </c>
      <c r="F7">
        <f>'6253'!P7</f>
        <v>4.1753219896548215</v>
      </c>
      <c r="G7">
        <f>'6255'!P7</f>
        <v>21.607724391811541</v>
      </c>
      <c r="H7">
        <f>'6258'!P7</f>
        <v>2.299987886257139</v>
      </c>
      <c r="I7">
        <f>'6283'!P7</f>
        <v>-6.1190988264134836</v>
      </c>
      <c r="J7">
        <f>'6284'!P7</f>
        <v>4.1950430876166154</v>
      </c>
      <c r="K7">
        <f>'6286'!P7</f>
        <v>1.8603801015148222</v>
      </c>
      <c r="L7" s="18">
        <f>'6310'!P7</f>
        <v>4.0725266812798662</v>
      </c>
      <c r="M7">
        <f>'6316'!P7</f>
        <v>-0.85839944696960935</v>
      </c>
      <c r="N7">
        <f>'6424'!P7</f>
        <v>0.42084083156040863</v>
      </c>
      <c r="O7">
        <f>'6427'!P7</f>
        <v>-0.89265876718527759</v>
      </c>
      <c r="P7">
        <f>'6770'!P7</f>
        <v>4.5848041799418224</v>
      </c>
      <c r="Q7" s="18">
        <f>'6771'!P7</f>
        <v>1.4504088671758513</v>
      </c>
      <c r="R7" s="18">
        <f>'6772'!P7</f>
        <v>0.74676904066787031</v>
      </c>
      <c r="T7" s="27">
        <f t="shared" si="0"/>
        <v>3.0129940075027091</v>
      </c>
      <c r="U7" s="27">
        <f t="shared" si="1"/>
        <v>1.7489026213067209</v>
      </c>
      <c r="V7" s="27"/>
      <c r="Y7">
        <f t="shared" ref="Y7:Y70" si="2">MEDIAN(E7:R7)</f>
        <v>2.0801839938859805</v>
      </c>
      <c r="AB7" s="10"/>
    </row>
    <row r="8" spans="1:28" x14ac:dyDescent="0.15">
      <c r="A8">
        <v>3.5</v>
      </c>
      <c r="B8">
        <v>1</v>
      </c>
      <c r="C8">
        <v>6</v>
      </c>
      <c r="E8">
        <f>'6251'!P8</f>
        <v>2.2538318120881953</v>
      </c>
      <c r="F8">
        <f>'6253'!P8</f>
        <v>2.2579383116653284</v>
      </c>
      <c r="G8">
        <f>'6255'!P8</f>
        <v>20.198666064043483</v>
      </c>
      <c r="H8">
        <f>'6258'!P8</f>
        <v>1.8884625731552573</v>
      </c>
      <c r="I8">
        <f>'6283'!P8</f>
        <v>-2.8194857786550211</v>
      </c>
      <c r="J8">
        <f>'6284'!P8</f>
        <v>3.0793856754877984</v>
      </c>
      <c r="K8">
        <f>'6286'!P8</f>
        <v>2.3581645261454285</v>
      </c>
      <c r="L8" s="18">
        <f>'6310'!P8</f>
        <v>2.5573431835949081</v>
      </c>
      <c r="M8">
        <f>'6316'!P8</f>
        <v>-0.55894649568637689</v>
      </c>
      <c r="N8">
        <f>'6424'!P8</f>
        <v>2.6606632988194692E-5</v>
      </c>
      <c r="O8">
        <f>'6427'!P8</f>
        <v>-1.7740781590408923</v>
      </c>
      <c r="P8">
        <f>'6770'!P8</f>
        <v>6.414964748668341</v>
      </c>
      <c r="Q8" s="18">
        <f>'6771'!P8</f>
        <v>2.2715424645112567</v>
      </c>
      <c r="R8" s="18">
        <f>'6772'!P8</f>
        <v>1.4697852569529652</v>
      </c>
      <c r="T8" s="27">
        <f t="shared" si="0"/>
        <v>2.9329088871239</v>
      </c>
      <c r="U8" s="27">
        <f t="shared" si="1"/>
        <v>1.5795356924311144</v>
      </c>
      <c r="V8" s="27"/>
      <c r="Y8">
        <f t="shared" si="2"/>
        <v>2.2558850618767616</v>
      </c>
    </row>
    <row r="9" spans="1:28" x14ac:dyDescent="0.15">
      <c r="A9">
        <v>4</v>
      </c>
      <c r="B9">
        <v>1.5</v>
      </c>
      <c r="C9">
        <v>7</v>
      </c>
      <c r="E9">
        <f>'6251'!P9</f>
        <v>1.803905791703279</v>
      </c>
      <c r="F9">
        <f>'6253'!P9</f>
        <v>3.226909663987696</v>
      </c>
      <c r="G9">
        <f>'6255'!P9</f>
        <v>18.756945288885639</v>
      </c>
      <c r="H9">
        <f>'6258'!P9</f>
        <v>2.2236376503784272</v>
      </c>
      <c r="I9">
        <f>'6283'!P9</f>
        <v>-2.3851673240521931</v>
      </c>
      <c r="J9">
        <f>'6284'!P9</f>
        <v>3.5459751544620888</v>
      </c>
      <c r="K9">
        <f>'6286'!P9</f>
        <v>2.309251143950747</v>
      </c>
      <c r="L9" s="18">
        <f>'6310'!P9</f>
        <v>-6.2777488120534723</v>
      </c>
      <c r="M9">
        <f>'6316'!P9</f>
        <v>-1.0876522115816629</v>
      </c>
      <c r="N9">
        <f>'6424'!P9</f>
        <v>-0.18335343371792551</v>
      </c>
      <c r="O9">
        <f>'6427'!P9</f>
        <v>-10.251114643392057</v>
      </c>
      <c r="P9">
        <f>'6770'!P9</f>
        <v>5.159718066627379</v>
      </c>
      <c r="Q9" s="18">
        <f>'6771'!P9</f>
        <v>1.7020792065778314</v>
      </c>
      <c r="R9" s="18">
        <f>'6772'!P9</f>
        <v>0.25965251505669057</v>
      </c>
      <c r="T9" s="27">
        <f t="shared" si="0"/>
        <v>1.4264142724442903</v>
      </c>
      <c r="U9" s="27">
        <f t="shared" si="1"/>
        <v>1.8653580954960167</v>
      </c>
      <c r="V9" s="27"/>
      <c r="Y9">
        <f t="shared" si="2"/>
        <v>1.7529924991405552</v>
      </c>
    </row>
    <row r="10" spans="1:28" x14ac:dyDescent="0.15">
      <c r="A10">
        <v>4.5</v>
      </c>
      <c r="B10">
        <v>2</v>
      </c>
      <c r="C10">
        <v>8</v>
      </c>
      <c r="E10">
        <f>'6251'!P10</f>
        <v>2.6726384925652065</v>
      </c>
      <c r="F10">
        <f>'6253'!P10</f>
        <v>3.3401849138344342</v>
      </c>
      <c r="G10">
        <f>'6255'!P10</f>
        <v>17.68964195564751</v>
      </c>
      <c r="H10">
        <f>'6258'!P10</f>
        <v>1.8121907082186397</v>
      </c>
      <c r="I10">
        <f>'6283'!P10</f>
        <v>-3.5080318356470483</v>
      </c>
      <c r="J10">
        <f>'6284'!P10</f>
        <v>4.7694416836361864</v>
      </c>
      <c r="K10">
        <f>'6286'!P10</f>
        <v>0.89417150448416338</v>
      </c>
      <c r="L10" s="18">
        <f>'6310'!P10</f>
        <v>-5.6762285333060181</v>
      </c>
      <c r="M10">
        <f>'6316'!P10</f>
        <v>-1.5213917205985634</v>
      </c>
      <c r="N10">
        <f>'6424'!P10</f>
        <v>-0.10286789102565824</v>
      </c>
      <c r="O10">
        <f>'6427'!P10</f>
        <v>-13.29593004819743</v>
      </c>
      <c r="P10">
        <f>'6770'!P10</f>
        <v>3.1337003428539933</v>
      </c>
      <c r="Q10" s="18">
        <f>'6771'!P10</f>
        <v>1.2635798937213709</v>
      </c>
      <c r="R10" s="18">
        <f>'6772'!P10</f>
        <v>-0.54949718477666076</v>
      </c>
      <c r="T10" s="27">
        <f t="shared" si="0"/>
        <v>0.8823922666297529</v>
      </c>
      <c r="U10" s="27">
        <f t="shared" si="1"/>
        <v>1.9331486650963634</v>
      </c>
      <c r="V10" s="27"/>
      <c r="Y10">
        <f t="shared" si="2"/>
        <v>1.0788756991027673</v>
      </c>
    </row>
    <row r="11" spans="1:28" x14ac:dyDescent="0.15">
      <c r="A11">
        <v>5</v>
      </c>
      <c r="B11">
        <v>2.5</v>
      </c>
      <c r="C11">
        <v>9</v>
      </c>
      <c r="E11">
        <f>'6251'!P11</f>
        <v>2.0824275795158913</v>
      </c>
      <c r="F11">
        <f>'6253'!P11</f>
        <v>0.89395438455481779</v>
      </c>
      <c r="G11">
        <f>'6255'!P11</f>
        <v>15.761401643749984</v>
      </c>
      <c r="H11">
        <f>'6258'!P11</f>
        <v>1.9881005954627642</v>
      </c>
      <c r="I11">
        <f>'6283'!P11</f>
        <v>-2.3567845372200762</v>
      </c>
      <c r="J11">
        <f>'6284'!P11</f>
        <v>4.3984451236095259</v>
      </c>
      <c r="K11">
        <f>'6286'!P11</f>
        <v>-0.60561278308445921</v>
      </c>
      <c r="L11" s="18">
        <f>'6310'!P11</f>
        <v>-4.3863004738823852</v>
      </c>
      <c r="M11">
        <f>'6316'!P11</f>
        <v>-1.0008821286274978</v>
      </c>
      <c r="N11">
        <f>'6424'!P11</f>
        <v>0.83081446769563594</v>
      </c>
      <c r="O11">
        <f>'6427'!P11</f>
        <v>-11.162987417741723</v>
      </c>
      <c r="P11">
        <f>'6770'!P11</f>
        <v>1.4864201596760864</v>
      </c>
      <c r="Q11" s="18">
        <f>'6771'!P11</f>
        <v>0.19639400463518256</v>
      </c>
      <c r="R11" s="18">
        <f>'6772'!P11</f>
        <v>2.1183573084918192</v>
      </c>
      <c r="T11" s="27">
        <f t="shared" si="0"/>
        <v>0.62503004756490332</v>
      </c>
      <c r="U11" s="27">
        <f t="shared" si="1"/>
        <v>1.6515160952053001</v>
      </c>
      <c r="V11" s="27"/>
      <c r="Y11">
        <f t="shared" si="2"/>
        <v>0.86238442612522692</v>
      </c>
    </row>
    <row r="12" spans="1:28" x14ac:dyDescent="0.15">
      <c r="A12">
        <v>5.5</v>
      </c>
      <c r="B12">
        <v>3</v>
      </c>
      <c r="C12">
        <v>10</v>
      </c>
      <c r="E12">
        <f>'6251'!P12</f>
        <v>1.8759788698536104</v>
      </c>
      <c r="F12">
        <f>'6253'!P12</f>
        <v>3.3060085584096059</v>
      </c>
      <c r="G12">
        <f>'6255'!P12</f>
        <v>15.712436725521057</v>
      </c>
      <c r="H12">
        <f>'6258'!P12</f>
        <v>2.045098290065738</v>
      </c>
      <c r="I12">
        <f>'6283'!P12</f>
        <v>-1.7616908640066726</v>
      </c>
      <c r="J12">
        <f>'6284'!P12</f>
        <v>5.1391858930813719</v>
      </c>
      <c r="K12">
        <f>'6286'!P12</f>
        <v>4.7261734349570714</v>
      </c>
      <c r="L12" s="18">
        <f>'6310'!P12</f>
        <v>2.7332311249750338</v>
      </c>
      <c r="M12">
        <f>'6316'!P12</f>
        <v>-1.5413736857308233</v>
      </c>
      <c r="N12">
        <f>'6424'!P12</f>
        <v>3.5078794176979886</v>
      </c>
      <c r="O12">
        <f>'6427'!P12</f>
        <v>3.4247358476139445</v>
      </c>
      <c r="P12">
        <f>'6770'!P12</f>
        <v>2.2809358952718326</v>
      </c>
      <c r="Q12" s="18">
        <f>'6771'!P12</f>
        <v>1.9359350220731759</v>
      </c>
      <c r="R12" s="18">
        <f>'6772'!P12</f>
        <v>1.0296250555907529</v>
      </c>
      <c r="T12" s="27">
        <f t="shared" si="0"/>
        <v>3.3372718869063789</v>
      </c>
      <c r="U12" s="27">
        <f t="shared" si="1"/>
        <v>1.1750846403533346</v>
      </c>
      <c r="V12" s="27"/>
      <c r="Y12">
        <f t="shared" si="2"/>
        <v>2.507083510123433</v>
      </c>
    </row>
    <row r="13" spans="1:28" x14ac:dyDescent="0.15">
      <c r="A13">
        <v>6</v>
      </c>
      <c r="B13">
        <v>3.5</v>
      </c>
      <c r="C13">
        <v>11</v>
      </c>
      <c r="E13">
        <f>'6251'!P13</f>
        <v>2.0868154423980427</v>
      </c>
      <c r="F13">
        <f>'6253'!P13</f>
        <v>2.5031482804997456</v>
      </c>
      <c r="G13">
        <f>'6255'!P13</f>
        <v>14.978007976802521</v>
      </c>
      <c r="H13">
        <f>'6258'!P13</f>
        <v>2.3896487295687479</v>
      </c>
      <c r="I13">
        <f>'6283'!P13</f>
        <v>-3.1829151816280001</v>
      </c>
      <c r="J13">
        <f>'6284'!P13</f>
        <v>6.0838192840595964</v>
      </c>
      <c r="K13">
        <f>'6286'!P13</f>
        <v>4.0599591002889266</v>
      </c>
      <c r="L13" s="18">
        <f>'6310'!P13</f>
        <v>4.6614391227137135</v>
      </c>
      <c r="M13">
        <f>'6316'!P13</f>
        <v>-1.2981328266519538</v>
      </c>
      <c r="N13">
        <f>'6424'!P13</f>
        <v>3.1976716541785328</v>
      </c>
      <c r="O13">
        <f>'6427'!P13</f>
        <v>2.0682621061605246</v>
      </c>
      <c r="P13">
        <f>'6770'!P13</f>
        <v>1.5238919193113181</v>
      </c>
      <c r="Q13" s="18">
        <f>'6771'!P13</f>
        <v>1.4704887745977682</v>
      </c>
      <c r="R13" s="18">
        <f>'6772'!P13</f>
        <v>-1.1751291225619087</v>
      </c>
      <c r="T13" s="27">
        <f t="shared" si="0"/>
        <v>3.118623414023038</v>
      </c>
      <c r="U13" s="27">
        <f t="shared" si="1"/>
        <v>1.188256564809776</v>
      </c>
      <c r="V13" s="27"/>
      <c r="Y13">
        <f t="shared" si="2"/>
        <v>2.2382320859833955</v>
      </c>
    </row>
    <row r="14" spans="1:28" x14ac:dyDescent="0.15">
      <c r="A14">
        <v>6.5</v>
      </c>
      <c r="B14">
        <v>4</v>
      </c>
      <c r="C14">
        <v>12</v>
      </c>
      <c r="E14">
        <f>'6251'!P14</f>
        <v>1.8093323464637143</v>
      </c>
      <c r="F14">
        <f>'6253'!P14</f>
        <v>1.4728771967493142</v>
      </c>
      <c r="G14">
        <f>'6255'!P14</f>
        <v>12.367644373128515</v>
      </c>
      <c r="H14">
        <f>'6258'!P14</f>
        <v>2.8277006772669604</v>
      </c>
      <c r="I14">
        <f>'6283'!P14</f>
        <v>-5.4185712023113917</v>
      </c>
      <c r="J14">
        <f>'6284'!P14</f>
        <v>3.9146725868592545</v>
      </c>
      <c r="K14">
        <f>'6286'!P14</f>
        <v>5.8866809959160822</v>
      </c>
      <c r="L14" s="18">
        <f>'6310'!P14</f>
        <v>7.6194581289599741</v>
      </c>
      <c r="M14">
        <f>'6316'!P14</f>
        <v>-1.001671876026264</v>
      </c>
      <c r="N14">
        <f>'6424'!P14</f>
        <v>4.0325449415244057</v>
      </c>
      <c r="O14">
        <f>'6427'!P14</f>
        <v>1.142736536678141</v>
      </c>
      <c r="P14">
        <f>'6770'!P14</f>
        <v>0.98407596985108525</v>
      </c>
      <c r="Q14" s="18">
        <f>'6771'!P14</f>
        <v>0.89491394527274271</v>
      </c>
      <c r="R14" s="18">
        <f>'6772'!P14</f>
        <v>0.24622214920191129</v>
      </c>
      <c r="T14" s="27">
        <f t="shared" si="0"/>
        <v>2.8101842015640406</v>
      </c>
      <c r="U14" s="27">
        <f t="shared" si="1"/>
        <v>1.1915015043029134</v>
      </c>
      <c r="V14" s="27"/>
      <c r="Y14">
        <f t="shared" si="2"/>
        <v>1.6411047716065141</v>
      </c>
    </row>
    <row r="15" spans="1:28" x14ac:dyDescent="0.15">
      <c r="A15">
        <v>7</v>
      </c>
      <c r="B15">
        <v>4.5</v>
      </c>
      <c r="C15">
        <v>13</v>
      </c>
      <c r="E15">
        <f>'6251'!P15</f>
        <v>2.0777856774444374</v>
      </c>
      <c r="F15">
        <f>'6253'!P15</f>
        <v>2.9972438688373377</v>
      </c>
      <c r="G15">
        <f>'6255'!P15</f>
        <v>12.212752972741983</v>
      </c>
      <c r="H15">
        <f>'6258'!P15</f>
        <v>2.491947176706915</v>
      </c>
      <c r="I15">
        <f>'6283'!P15</f>
        <v>-4.5314781374675182</v>
      </c>
      <c r="J15">
        <f>'6284'!P15</f>
        <v>3.4210846656594138</v>
      </c>
      <c r="K15">
        <f>'6286'!P15</f>
        <v>6.7627908514451676</v>
      </c>
      <c r="L15" s="18">
        <f>'6310'!P15</f>
        <v>5.2453526796292822</v>
      </c>
      <c r="M15">
        <f>'6316'!P15</f>
        <v>0.89480585665680701</v>
      </c>
      <c r="N15">
        <f>'6424'!P15</f>
        <v>3.1782694721168694</v>
      </c>
      <c r="O15">
        <f>'6427'!P15</f>
        <v>1.6370351426078553</v>
      </c>
      <c r="P15">
        <f>'6770'!P15</f>
        <v>1.4429516410424388</v>
      </c>
      <c r="Q15" s="18">
        <f>'6771'!P15</f>
        <v>0.49029162831684697</v>
      </c>
      <c r="R15" s="18">
        <f>'6772'!P15</f>
        <v>0.69783602334588024</v>
      </c>
      <c r="T15" s="27">
        <f t="shared" si="0"/>
        <v>2.9477564227490642</v>
      </c>
      <c r="U15" s="27">
        <f t="shared" si="1"/>
        <v>1.0654629123455701</v>
      </c>
      <c r="V15" s="27"/>
      <c r="Y15">
        <f t="shared" si="2"/>
        <v>2.2848664270756762</v>
      </c>
    </row>
    <row r="16" spans="1:28" x14ac:dyDescent="0.15">
      <c r="A16">
        <v>7.5</v>
      </c>
      <c r="B16">
        <v>5</v>
      </c>
      <c r="C16">
        <v>14</v>
      </c>
      <c r="E16">
        <f>'6251'!P16</f>
        <v>2.0650680445595184</v>
      </c>
      <c r="F16">
        <f>'6253'!P16</f>
        <v>0.89188203222825735</v>
      </c>
      <c r="G16">
        <f>'6255'!P16</f>
        <v>8.972237372180599</v>
      </c>
      <c r="H16">
        <f>'6258'!P16</f>
        <v>3.4492917995089378</v>
      </c>
      <c r="I16">
        <f>'6283'!P16</f>
        <v>-2.8005400856315181</v>
      </c>
      <c r="J16">
        <f>'6284'!P16</f>
        <v>4.650985608871963</v>
      </c>
      <c r="K16">
        <f>'6286'!P16</f>
        <v>3.9844728369511322</v>
      </c>
      <c r="L16" s="18">
        <f>'6310'!P16</f>
        <v>7.0728747383169157</v>
      </c>
      <c r="M16">
        <f>'6316'!P16</f>
        <v>0.81914290957356661</v>
      </c>
      <c r="N16">
        <f>'6424'!P16</f>
        <v>2.5280795204790407</v>
      </c>
      <c r="O16">
        <f>'6427'!P16</f>
        <v>0.74781218113579917</v>
      </c>
      <c r="P16">
        <f>'6770'!P16</f>
        <v>-0.14204542590227875</v>
      </c>
      <c r="Q16" s="18">
        <f>'6771'!P16</f>
        <v>1.1843388902145056</v>
      </c>
      <c r="R16" s="18">
        <f>'6772'!P16</f>
        <v>1.0988964490258954</v>
      </c>
      <c r="T16" s="27">
        <f t="shared" si="0"/>
        <v>2.57104618634511</v>
      </c>
      <c r="U16" s="27">
        <f t="shared" si="1"/>
        <v>0.86211393835687489</v>
      </c>
      <c r="V16" s="27"/>
      <c r="Y16">
        <f t="shared" si="2"/>
        <v>1.624703467387012</v>
      </c>
    </row>
    <row r="17" spans="1:25" x14ac:dyDescent="0.15">
      <c r="A17">
        <v>8</v>
      </c>
      <c r="B17">
        <v>5.5</v>
      </c>
      <c r="C17">
        <v>15</v>
      </c>
      <c r="E17">
        <f>'6251'!P17</f>
        <v>2.3668033268069872</v>
      </c>
      <c r="F17">
        <f>'6253'!P17</f>
        <v>0.57683026427450868</v>
      </c>
      <c r="G17">
        <f>'6255'!P17</f>
        <v>9.2589132873021533</v>
      </c>
      <c r="H17">
        <f>'6258'!P17</f>
        <v>3.6061148360025506</v>
      </c>
      <c r="I17">
        <f>'6283'!P17</f>
        <v>-3.0721578521624733</v>
      </c>
      <c r="J17">
        <f>'6284'!P17</f>
        <v>4.2597821469093038</v>
      </c>
      <c r="K17">
        <f>'6286'!P17</f>
        <v>3.6826076014243716</v>
      </c>
      <c r="L17" s="18">
        <f>'6310'!P17</f>
        <v>7.1500508713646456</v>
      </c>
      <c r="M17">
        <f>'6316'!P17</f>
        <v>0.58848559782142762</v>
      </c>
      <c r="N17">
        <f>'6424'!P17</f>
        <v>0.96486205509562706</v>
      </c>
      <c r="O17">
        <f>'6427'!P17</f>
        <v>2.3077082632023557E-2</v>
      </c>
      <c r="P17">
        <f>'6770'!P17</f>
        <v>-0.10882428676673536</v>
      </c>
      <c r="Q17" s="18">
        <f>'6771'!P17</f>
        <v>-0.88609423942907872</v>
      </c>
      <c r="R17" s="18">
        <f>'6772'!P17</f>
        <v>0.43066224390661356</v>
      </c>
      <c r="T17" s="27">
        <f t="shared" si="0"/>
        <v>2.1854192839442548</v>
      </c>
      <c r="U17" s="27">
        <f t="shared" si="1"/>
        <v>0.93685514638109535</v>
      </c>
      <c r="V17" s="27"/>
      <c r="Y17">
        <f t="shared" si="2"/>
        <v>0.77667382645852734</v>
      </c>
    </row>
    <row r="18" spans="1:25" x14ac:dyDescent="0.15">
      <c r="A18">
        <v>8.5</v>
      </c>
      <c r="B18">
        <v>6</v>
      </c>
      <c r="C18">
        <v>16</v>
      </c>
      <c r="E18">
        <f>'6251'!P18</f>
        <v>1.8925023438056581</v>
      </c>
      <c r="F18">
        <f>'6253'!P18</f>
        <v>2.5163809031630273</v>
      </c>
      <c r="G18">
        <f>'6255'!P18</f>
        <v>7.1648250938634366</v>
      </c>
      <c r="H18">
        <f>'6258'!P18</f>
        <v>2.7415951270519763</v>
      </c>
      <c r="I18">
        <f>'6283'!P18</f>
        <v>-2.9463255106205195</v>
      </c>
      <c r="J18">
        <f>'6284'!P18</f>
        <v>3.6365489656518437</v>
      </c>
      <c r="K18">
        <f>'6286'!P18</f>
        <v>3.3360167282153101</v>
      </c>
      <c r="L18" s="18">
        <f>'6310'!P18</f>
        <v>3.7814456690096407</v>
      </c>
      <c r="M18">
        <f>'6316'!P18</f>
        <v>-2.1764206678467179E-2</v>
      </c>
      <c r="N18">
        <f>'6424'!P18</f>
        <v>0.9115217181330767</v>
      </c>
      <c r="O18">
        <f>'6427'!P18</f>
        <v>-0.14899114142520437</v>
      </c>
      <c r="P18">
        <f>'6770'!P18</f>
        <v>-0.27335376915407505</v>
      </c>
      <c r="Q18" s="18">
        <f>'6771'!P18</f>
        <v>-4.1863724346861537E-2</v>
      </c>
      <c r="R18" s="18">
        <f>'6772'!P18</f>
        <v>-0.74676205916171179</v>
      </c>
      <c r="T18" s="27">
        <f t="shared" si="0"/>
        <v>1.7345029382052959</v>
      </c>
      <c r="U18" s="27">
        <f t="shared" si="1"/>
        <v>0.70673488471169665</v>
      </c>
      <c r="V18" s="27"/>
      <c r="Y18">
        <f t="shared" si="2"/>
        <v>1.4020120309693673</v>
      </c>
    </row>
    <row r="19" spans="1:25" x14ac:dyDescent="0.15">
      <c r="A19">
        <v>9</v>
      </c>
      <c r="B19">
        <v>6.5</v>
      </c>
      <c r="C19">
        <v>17</v>
      </c>
      <c r="E19">
        <f>'6251'!P19</f>
        <v>2.6284657723349065</v>
      </c>
      <c r="F19">
        <f>'6253'!P19</f>
        <v>0.85088404157446507</v>
      </c>
      <c r="G19">
        <f>'6255'!P19</f>
        <v>6.3433606188424045</v>
      </c>
      <c r="H19">
        <f>'6258'!P19</f>
        <v>2.4445249464287824</v>
      </c>
      <c r="I19">
        <f>'6283'!P19</f>
        <v>-4.0682975115775477</v>
      </c>
      <c r="J19">
        <f>'6284'!P19</f>
        <v>2.3534145988085293</v>
      </c>
      <c r="K19">
        <f>'6286'!P19</f>
        <v>2.6281832839508268</v>
      </c>
      <c r="L19" s="18">
        <f>'6310'!P19</f>
        <v>5.265326407378061</v>
      </c>
      <c r="M19">
        <f>'6316'!P19</f>
        <v>-1.3154009026866567</v>
      </c>
      <c r="N19">
        <f>'6424'!P19</f>
        <v>1.217894594888149</v>
      </c>
      <c r="O19">
        <f>'6427'!P19</f>
        <v>-1.1836249452632823</v>
      </c>
      <c r="P19">
        <f>'6770'!P19</f>
        <v>0.49192791694912236</v>
      </c>
      <c r="Q19" s="18">
        <f>'6771'!P19</f>
        <v>-1.8823497331730179</v>
      </c>
      <c r="R19" s="18">
        <f>'6772'!P19</f>
        <v>-0.46446172712628681</v>
      </c>
      <c r="T19" s="27">
        <f t="shared" si="0"/>
        <v>1.2134083914195957</v>
      </c>
      <c r="U19" s="27">
        <f t="shared" si="1"/>
        <v>0.79994569509824442</v>
      </c>
      <c r="V19" s="27"/>
      <c r="Y19">
        <f t="shared" si="2"/>
        <v>1.0343893182313071</v>
      </c>
    </row>
    <row r="20" spans="1:25" x14ac:dyDescent="0.15">
      <c r="A20">
        <v>9.5</v>
      </c>
      <c r="B20">
        <v>7</v>
      </c>
      <c r="C20">
        <v>18</v>
      </c>
      <c r="E20">
        <f>'6251'!P20</f>
        <v>1.8861817715308205</v>
      </c>
      <c r="F20">
        <f>'6253'!P20</f>
        <v>0.22991706783611118</v>
      </c>
      <c r="G20">
        <f>'6255'!P20</f>
        <v>5.092241004442295</v>
      </c>
      <c r="H20">
        <f>'6258'!P20</f>
        <v>1.8703423429221604</v>
      </c>
      <c r="I20">
        <f>'6283'!P20</f>
        <v>-3.5079311905101065</v>
      </c>
      <c r="J20">
        <f>'6284'!P20</f>
        <v>2.5914148795218512</v>
      </c>
      <c r="K20">
        <f>'6286'!P20</f>
        <v>2.2747284915214587</v>
      </c>
      <c r="L20" s="18">
        <f>'6310'!P20</f>
        <v>4.4863648452964959</v>
      </c>
      <c r="M20">
        <f>'6316'!P20</f>
        <v>-0.96559799122596324</v>
      </c>
      <c r="N20">
        <f>'6424'!P20</f>
        <v>0.68285395002756866</v>
      </c>
      <c r="O20">
        <f>'6427'!P20</f>
        <v>-1.6271266587653821</v>
      </c>
      <c r="P20">
        <f>'6770'!P20</f>
        <v>1.3641861738991261</v>
      </c>
      <c r="Q20" s="18">
        <f>'6771'!P20</f>
        <v>-2.7898846341607686</v>
      </c>
      <c r="R20" s="18">
        <f>'6772'!P20</f>
        <v>0.17482922016974017</v>
      </c>
      <c r="T20" s="27">
        <f t="shared" si="0"/>
        <v>0.8913607732565898</v>
      </c>
      <c r="U20" s="27">
        <f t="shared" si="1"/>
        <v>0.71934965284654928</v>
      </c>
      <c r="V20" s="27"/>
      <c r="Y20">
        <f t="shared" si="2"/>
        <v>1.0235200619633473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>
        <f>'6251'!P21</f>
        <v>1.8549990911542562</v>
      </c>
      <c r="F21">
        <f>'6253'!P21</f>
        <v>-0.10156705583440863</v>
      </c>
      <c r="G21">
        <f>'6255'!P21</f>
        <v>5.6923946002757786</v>
      </c>
      <c r="H21">
        <f>'6258'!P21</f>
        <v>0.58759165965048998</v>
      </c>
      <c r="I21">
        <f>'6283'!P21</f>
        <v>-2.7613482219074608</v>
      </c>
      <c r="J21">
        <f>'6284'!P21</f>
        <v>3.0586093796306764</v>
      </c>
      <c r="K21">
        <f>'6286'!P21</f>
        <v>2.648587049432527</v>
      </c>
      <c r="L21" s="18">
        <f>'6310'!P21</f>
        <v>2.7123931147327784</v>
      </c>
      <c r="M21">
        <f>'6316'!P21</f>
        <v>-1.0805928191314871</v>
      </c>
      <c r="N21">
        <f>'6424'!P21</f>
        <v>0.59454827409293698</v>
      </c>
      <c r="O21">
        <f>'6427'!P21</f>
        <v>-2.7201735871153052</v>
      </c>
      <c r="P21">
        <f>'6770'!P21</f>
        <v>0.58860963165530389</v>
      </c>
      <c r="Q21" s="18">
        <f>'6771'!P21</f>
        <v>-3.3860144658006996</v>
      </c>
      <c r="R21" s="18">
        <f>'6772'!P21</f>
        <v>-1.3772117735588754</v>
      </c>
      <c r="S21" s="3"/>
      <c r="T21" s="30">
        <f t="shared" si="0"/>
        <v>0.59138743467964505</v>
      </c>
      <c r="U21" s="30">
        <f t="shared" si="1"/>
        <v>0.73265255114582128</v>
      </c>
      <c r="V21" s="27"/>
      <c r="Y21">
        <f t="shared" si="2"/>
        <v>0.58810064565289699</v>
      </c>
    </row>
    <row r="22" spans="1:25" x14ac:dyDescent="0.15">
      <c r="A22">
        <v>10.5</v>
      </c>
      <c r="B22">
        <v>8</v>
      </c>
      <c r="C22">
        <v>20</v>
      </c>
      <c r="E22">
        <f>'6251'!P22</f>
        <v>1.9286679081528184</v>
      </c>
      <c r="F22">
        <f>'6253'!P22</f>
        <v>2.1574840160286728</v>
      </c>
      <c r="G22">
        <f>'6255'!P22</f>
        <v>3.7515156881729448</v>
      </c>
      <c r="H22">
        <f>'6258'!P22</f>
        <v>0.19662971715477293</v>
      </c>
      <c r="I22">
        <f>'6283'!P22</f>
        <v>-3.9062897941355619</v>
      </c>
      <c r="J22">
        <f>'6284'!P22</f>
        <v>1.2593968534401911</v>
      </c>
      <c r="K22">
        <f>'6286'!P22</f>
        <v>3.1003697690204692</v>
      </c>
      <c r="L22" s="18">
        <f>'6310'!P22</f>
        <v>3.2686949061120609</v>
      </c>
      <c r="M22">
        <f>'6316'!P22</f>
        <v>-0.82646366181275188</v>
      </c>
      <c r="N22">
        <f>'6424'!P22</f>
        <v>-0.88763881963050073</v>
      </c>
      <c r="O22">
        <f>'6427'!P22</f>
        <v>-0.99485012637528847</v>
      </c>
      <c r="P22">
        <f>'6770'!P22</f>
        <v>0.14441903961400271</v>
      </c>
      <c r="Q22" s="18">
        <f>'6771'!P22</f>
        <v>-2.1347068067431181</v>
      </c>
      <c r="R22" s="18">
        <f>'6772'!P22</f>
        <v>-0.48916360250196805</v>
      </c>
      <c r="T22" s="27">
        <f t="shared" si="0"/>
        <v>0.54286374530759318</v>
      </c>
      <c r="U22" s="27">
        <f t="shared" si="1"/>
        <v>0.63466252849736782</v>
      </c>
      <c r="V22" s="27"/>
      <c r="Y22">
        <f t="shared" si="2"/>
        <v>0.17052437838438783</v>
      </c>
    </row>
    <row r="23" spans="1:25" x14ac:dyDescent="0.15">
      <c r="A23">
        <v>11</v>
      </c>
      <c r="B23">
        <v>8.5</v>
      </c>
      <c r="C23">
        <v>21</v>
      </c>
      <c r="E23">
        <f>'6251'!P23</f>
        <v>1.0644105995896811</v>
      </c>
      <c r="F23">
        <f>'6253'!P23</f>
        <v>5.4870468445664171</v>
      </c>
      <c r="G23">
        <f>'6255'!P23</f>
        <v>5.2230255921241628</v>
      </c>
      <c r="H23">
        <f>'6258'!P23</f>
        <v>-0.26598204833686728</v>
      </c>
      <c r="I23">
        <f>'6283'!P23</f>
        <v>-4.2891210462616636</v>
      </c>
      <c r="J23">
        <f>'6284'!P23</f>
        <v>0.812037371380531</v>
      </c>
      <c r="K23">
        <f>'6286'!P23</f>
        <v>1.9916022839408458</v>
      </c>
      <c r="L23" s="18">
        <f>'6310'!P23</f>
        <v>2.85006927842928</v>
      </c>
      <c r="M23">
        <f>'6316'!P23</f>
        <v>-0.73166865641951451</v>
      </c>
      <c r="N23">
        <f>'6424'!P23</f>
        <v>-1.6047033386406637</v>
      </c>
      <c r="O23">
        <f>'6427'!P23</f>
        <v>-1.2233737169949199</v>
      </c>
      <c r="P23">
        <f>'6770'!P23</f>
        <v>-0.72755173686910657</v>
      </c>
      <c r="Q23" s="18">
        <f>'6771'!P23</f>
        <v>-3.2241862991406292</v>
      </c>
      <c r="R23" s="18">
        <f>'6772'!P23</f>
        <v>-0.74970457575899452</v>
      </c>
      <c r="T23" s="27">
        <f t="shared" si="0"/>
        <v>0.41243116364365778</v>
      </c>
      <c r="U23" s="27">
        <f t="shared" si="1"/>
        <v>0.81278724798205304</v>
      </c>
      <c r="V23" s="27"/>
      <c r="Y23">
        <f t="shared" si="2"/>
        <v>-0.4967668926029869</v>
      </c>
    </row>
    <row r="24" spans="1:25" x14ac:dyDescent="0.15">
      <c r="A24">
        <v>11.5</v>
      </c>
      <c r="B24">
        <v>9</v>
      </c>
      <c r="C24">
        <v>22</v>
      </c>
      <c r="E24">
        <f>'6251'!P24</f>
        <v>0.80196240851095679</v>
      </c>
      <c r="F24">
        <f>'6253'!P24</f>
        <v>6.246295115779235</v>
      </c>
      <c r="G24">
        <f>'6255'!P24</f>
        <v>2.7360938476381271</v>
      </c>
      <c r="H24">
        <f>'6258'!P24</f>
        <v>-0.62491669620072465</v>
      </c>
      <c r="I24">
        <f>'6283'!P24</f>
        <v>-3.311361562004008</v>
      </c>
      <c r="J24">
        <f>'6284'!P24</f>
        <v>0.31146283276205927</v>
      </c>
      <c r="K24">
        <f>'6286'!P24</f>
        <v>3.9000814253210545</v>
      </c>
      <c r="L24" s="18">
        <f>'6310'!P24</f>
        <v>3.4285589069063258</v>
      </c>
      <c r="M24">
        <f>'6316'!P24</f>
        <v>-1.0426259668417299</v>
      </c>
      <c r="N24">
        <f>'6424'!P24</f>
        <v>-3.4204450750531197</v>
      </c>
      <c r="O24">
        <f>'6427'!P24</f>
        <v>-2.7135224516889864</v>
      </c>
      <c r="P24">
        <f>'6770'!P24</f>
        <v>-1.0960403008655333</v>
      </c>
      <c r="Q24" s="18">
        <f>'6771'!P24</f>
        <v>-3.1882165400543316</v>
      </c>
      <c r="R24" s="18">
        <f>'6772'!P24</f>
        <v>7.4725851353315886E-2</v>
      </c>
      <c r="S24" s="1"/>
      <c r="T24" s="27">
        <f t="shared" si="0"/>
        <v>0.15594814955456354</v>
      </c>
      <c r="U24" s="27">
        <f t="shared" si="1"/>
        <v>0.86514946619948174</v>
      </c>
      <c r="V24" s="27"/>
      <c r="Y24">
        <f t="shared" si="2"/>
        <v>-0.27509542242370438</v>
      </c>
    </row>
    <row r="25" spans="1:25" x14ac:dyDescent="0.15">
      <c r="A25">
        <v>12</v>
      </c>
      <c r="B25">
        <v>9.5</v>
      </c>
      <c r="C25">
        <v>23</v>
      </c>
      <c r="E25">
        <f>'6251'!P25</f>
        <v>0.55698115193914766</v>
      </c>
      <c r="F25">
        <f>'6253'!P25</f>
        <v>5.3168049640209718</v>
      </c>
      <c r="G25">
        <f>'6255'!P25</f>
        <v>3.1726737986959992</v>
      </c>
      <c r="H25">
        <f>'6258'!P25</f>
        <v>0.8359079738094034</v>
      </c>
      <c r="I25">
        <f>'6283'!P25</f>
        <v>-0.32024327342945957</v>
      </c>
      <c r="J25">
        <f>'6284'!P25</f>
        <v>-0.35132739185866013</v>
      </c>
      <c r="K25">
        <f>'6286'!P25</f>
        <v>2.2065524198507451</v>
      </c>
      <c r="L25" s="18">
        <f>'6310'!P25</f>
        <v>0.92877299498187127</v>
      </c>
      <c r="M25">
        <f>'6316'!P25</f>
        <v>-1.3008120350875199</v>
      </c>
      <c r="N25">
        <f>'6424'!P25</f>
        <v>-2.6350798198675243</v>
      </c>
      <c r="O25">
        <f>'6427'!P25</f>
        <v>0.16784475358279893</v>
      </c>
      <c r="P25">
        <f>'6770'!P25</f>
        <v>-1.6268541297091685</v>
      </c>
      <c r="Q25" s="18">
        <f>'6771'!P25</f>
        <v>-0.19938504025960527</v>
      </c>
      <c r="R25" s="18">
        <f>'6772'!P25</f>
        <v>-0.65934390801693155</v>
      </c>
      <c r="S25" s="1"/>
      <c r="T25" s="27">
        <f t="shared" si="0"/>
        <v>0.51937202820530759</v>
      </c>
      <c r="U25" s="27">
        <f t="shared" si="1"/>
        <v>0.58366847712549041</v>
      </c>
      <c r="V25" s="27"/>
      <c r="Y25">
        <f t="shared" si="2"/>
        <v>-1.5770143338403181E-2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 s="31">
        <f>'6251'!P26</f>
        <v>1.3992879010820323</v>
      </c>
      <c r="F26" s="31">
        <f>'6253'!P26</f>
        <v>3.6579996669549981</v>
      </c>
      <c r="G26" s="31">
        <f>'6255'!P26</f>
        <v>3.2168266830716794</v>
      </c>
      <c r="H26" s="31">
        <f>'6258'!P26</f>
        <v>1.1592782902199217</v>
      </c>
      <c r="I26" s="31">
        <f>'6283'!P26</f>
        <v>-0.11118481366845108</v>
      </c>
      <c r="J26" s="31">
        <f>'6284'!P26</f>
        <v>-0.19153542245274091</v>
      </c>
      <c r="K26" s="31">
        <f>'6286'!P26</f>
        <v>1.6458374227029948</v>
      </c>
      <c r="L26" s="32">
        <f>'6310'!P26</f>
        <v>1.9244026842538957</v>
      </c>
      <c r="M26" s="31">
        <f>'6316'!P26</f>
        <v>-1.7899795057259356</v>
      </c>
      <c r="N26" s="31">
        <f>'6424'!P26</f>
        <v>-4.0547876220977583</v>
      </c>
      <c r="O26" s="31">
        <f>'6427'!P26</f>
        <v>-0.17733622806352245</v>
      </c>
      <c r="P26" s="31">
        <f>'6770'!P26</f>
        <v>-0.69163214472150569</v>
      </c>
      <c r="Q26" s="32">
        <f>'6771'!P26</f>
        <v>0.5779844039870331</v>
      </c>
      <c r="R26" s="32">
        <f>'6772'!P26</f>
        <v>-2.1415295439030109</v>
      </c>
      <c r="S26" s="37"/>
      <c r="T26" s="33">
        <f t="shared" si="0"/>
        <v>0.50501240888789545</v>
      </c>
      <c r="U26" s="33">
        <f t="shared" si="1"/>
        <v>0.56989502600522179</v>
      </c>
      <c r="V26" s="27"/>
      <c r="W26" s="2" t="s">
        <v>33</v>
      </c>
      <c r="X26" s="2"/>
      <c r="Y26" s="31">
        <f t="shared" si="2"/>
        <v>0.23339979515929105</v>
      </c>
    </row>
    <row r="27" spans="1:25" x14ac:dyDescent="0.15">
      <c r="A27">
        <v>13</v>
      </c>
      <c r="B27">
        <v>10.5</v>
      </c>
      <c r="C27">
        <v>25</v>
      </c>
      <c r="E27">
        <f>'6251'!P27</f>
        <v>1.6765899804566577</v>
      </c>
      <c r="F27">
        <f>'6253'!P27</f>
        <v>5.2047136848305291</v>
      </c>
      <c r="G27">
        <f>'6255'!P27</f>
        <v>0.63874801632547218</v>
      </c>
      <c r="H27">
        <f>'6258'!P27</f>
        <v>0.44468720065964407</v>
      </c>
      <c r="I27">
        <f>'6283'!P27</f>
        <v>0.47449629660959475</v>
      </c>
      <c r="J27">
        <f>'6284'!P27</f>
        <v>0.71706790680571786</v>
      </c>
      <c r="K27">
        <f>'6286'!P27</f>
        <v>4.7354050219724897</v>
      </c>
      <c r="L27" s="18">
        <f>'6310'!P27</f>
        <v>1.8492461680533023</v>
      </c>
      <c r="M27">
        <f>'6316'!P27</f>
        <v>-1.7125143410540504</v>
      </c>
      <c r="N27">
        <f>'6424'!P27</f>
        <v>-5.2267456976725386</v>
      </c>
      <c r="O27">
        <f>'6427'!P27</f>
        <v>-0.49281651083348543</v>
      </c>
      <c r="P27">
        <f>'6770'!P27</f>
        <v>-2.5869745296172324</v>
      </c>
      <c r="Q27" s="18">
        <f>'6771'!P27</f>
        <v>-0.46095932337856338</v>
      </c>
      <c r="R27" s="18">
        <f>'6772'!P27</f>
        <v>-1.2974034819845521</v>
      </c>
      <c r="S27" s="1"/>
      <c r="T27" s="27">
        <f t="shared" si="0"/>
        <v>0.4046879902428876</v>
      </c>
      <c r="U27" s="27">
        <f t="shared" si="1"/>
        <v>0.76944524409390846</v>
      </c>
      <c r="V27" s="27"/>
      <c r="Y27">
        <f t="shared" si="2"/>
        <v>0.45959174863461938</v>
      </c>
    </row>
    <row r="28" spans="1:25" x14ac:dyDescent="0.15">
      <c r="A28">
        <v>13.5</v>
      </c>
      <c r="B28">
        <v>11</v>
      </c>
      <c r="C28">
        <v>26</v>
      </c>
      <c r="E28">
        <f>'6251'!P28</f>
        <v>0.40505361119439132</v>
      </c>
      <c r="F28">
        <f>'6253'!P28</f>
        <v>3.1190666937392564</v>
      </c>
      <c r="G28">
        <f>'6255'!P28</f>
        <v>1.735825643031834</v>
      </c>
      <c r="H28">
        <f>'6258'!P28</f>
        <v>0.84617880776706078</v>
      </c>
      <c r="I28">
        <f>'6283'!P28</f>
        <v>0.1613860478961554</v>
      </c>
      <c r="J28">
        <f>'6284'!P28</f>
        <v>-0.30594639949191754</v>
      </c>
      <c r="K28">
        <f>'6286'!P28</f>
        <v>3.4000665296542145</v>
      </c>
      <c r="L28" s="18">
        <f>'6310'!P28</f>
        <v>1.777174985928345</v>
      </c>
      <c r="M28">
        <f>'6316'!P28</f>
        <v>-2.3895631154167383</v>
      </c>
      <c r="N28">
        <f>'6424'!P28</f>
        <v>-4.4906709039194563</v>
      </c>
      <c r="O28">
        <f>'6427'!P28</f>
        <v>1.9944649165210881</v>
      </c>
      <c r="P28">
        <f>'6770'!P28</f>
        <v>-1.6302833019709175</v>
      </c>
      <c r="Q28" s="18">
        <f>'6771'!P28</f>
        <v>-0.43007503599334707</v>
      </c>
      <c r="R28" s="18">
        <f>'6772'!P28</f>
        <v>-1.268336763585423</v>
      </c>
      <c r="S28" s="1"/>
      <c r="T28" s="27">
        <f t="shared" si="0"/>
        <v>0.32251372914922843</v>
      </c>
      <c r="U28" s="27">
        <f t="shared" si="1"/>
        <v>0.61916416913512728</v>
      </c>
      <c r="V28" s="27"/>
      <c r="Y28">
        <f t="shared" si="2"/>
        <v>0.28321982954527336</v>
      </c>
    </row>
    <row r="29" spans="1:25" x14ac:dyDescent="0.15">
      <c r="A29">
        <v>14</v>
      </c>
      <c r="B29">
        <v>11.5</v>
      </c>
      <c r="C29">
        <v>27</v>
      </c>
      <c r="E29">
        <f>'6251'!P29</f>
        <v>0.56277835710331958</v>
      </c>
      <c r="F29">
        <f>'6253'!P29</f>
        <v>2.6772310846479415</v>
      </c>
      <c r="G29">
        <f>'6255'!P29</f>
        <v>2.5991619963289536</v>
      </c>
      <c r="H29">
        <f>'6258'!P29</f>
        <v>0.95545764261878996</v>
      </c>
      <c r="I29">
        <f>'6283'!P29</f>
        <v>0.79569877794847188</v>
      </c>
      <c r="J29">
        <f>'6284'!P29</f>
        <v>-0.2433043373915309</v>
      </c>
      <c r="K29">
        <f>'6286'!P29</f>
        <v>4.1672253692471273</v>
      </c>
      <c r="L29" s="18">
        <f>'6310'!P29</f>
        <v>0.86489749065687938</v>
      </c>
      <c r="M29">
        <f>'6316'!P29</f>
        <v>-1.9429828647764615</v>
      </c>
      <c r="N29">
        <f>'6424'!P29</f>
        <v>-5.1557378709356945</v>
      </c>
      <c r="O29">
        <f>'6427'!P29</f>
        <v>0.95927106504314452</v>
      </c>
      <c r="P29">
        <f>'6770'!P29</f>
        <v>-1.0781936698250072</v>
      </c>
      <c r="Q29" s="18">
        <f>'6771'!P29</f>
        <v>0.44395187669544633</v>
      </c>
      <c r="R29" s="18">
        <f>'6772'!P29</f>
        <v>-2.5336137308166569</v>
      </c>
      <c r="S29" s="1"/>
      <c r="T29" s="27">
        <f t="shared" si="0"/>
        <v>0.43118883979702927</v>
      </c>
      <c r="U29" s="27">
        <f t="shared" si="1"/>
        <v>0.6414055993158303</v>
      </c>
      <c r="V29" s="27"/>
      <c r="Y29">
        <f t="shared" si="2"/>
        <v>0.67923856752589573</v>
      </c>
    </row>
    <row r="30" spans="1:25" x14ac:dyDescent="0.15">
      <c r="A30">
        <v>14.5</v>
      </c>
      <c r="B30">
        <v>12</v>
      </c>
      <c r="C30">
        <v>28</v>
      </c>
      <c r="E30">
        <f>'6251'!P30</f>
        <v>1.1352092999634722</v>
      </c>
      <c r="F30">
        <f>'6253'!P30</f>
        <v>2.4884891459482104</v>
      </c>
      <c r="G30">
        <f>'6255'!P30</f>
        <v>1.3612186047278696</v>
      </c>
      <c r="H30">
        <f>'6258'!P30</f>
        <v>-0.52022110550852885</v>
      </c>
      <c r="I30">
        <f>'6283'!P30</f>
        <v>1.2929612198557265</v>
      </c>
      <c r="J30">
        <f>'6284'!P30</f>
        <v>-2.0654730554410111E-2</v>
      </c>
      <c r="K30">
        <f>'6286'!P30</f>
        <v>1.3620429605468025</v>
      </c>
      <c r="L30" s="18">
        <f>'6310'!P30</f>
        <v>3.2736871038588937</v>
      </c>
      <c r="M30">
        <f>'6316'!P30</f>
        <v>-1.8149904393069096</v>
      </c>
      <c r="N30">
        <f>'6424'!P30</f>
        <v>-4.3577171895961078</v>
      </c>
      <c r="O30">
        <f>'6427'!P30</f>
        <v>2.1299609877898011</v>
      </c>
      <c r="P30">
        <f>'6770'!P30</f>
        <v>-1.6920796979119925</v>
      </c>
      <c r="Q30" s="18">
        <f>'6771'!P30</f>
        <v>-2.3026399525598998E-2</v>
      </c>
      <c r="R30" s="18">
        <f>'6772'!P30</f>
        <v>-1.7212635394598337</v>
      </c>
      <c r="S30" s="1"/>
      <c r="T30" s="27">
        <f t="shared" si="0"/>
        <v>0.35499075079132536</v>
      </c>
      <c r="U30" s="27">
        <f t="shared" si="1"/>
        <v>0.57676838207744263</v>
      </c>
      <c r="V30" s="27"/>
      <c r="Y30">
        <f t="shared" si="2"/>
        <v>0.55727728470453097</v>
      </c>
    </row>
    <row r="31" spans="1:25" x14ac:dyDescent="0.15">
      <c r="A31">
        <v>15</v>
      </c>
      <c r="B31">
        <v>12.5</v>
      </c>
      <c r="C31">
        <v>29</v>
      </c>
      <c r="E31">
        <f>'6251'!P31</f>
        <v>0.66355201635988359</v>
      </c>
      <c r="F31">
        <f>'6253'!P31</f>
        <v>1.9835890440155064</v>
      </c>
      <c r="G31">
        <f>'6255'!P31</f>
        <v>0.42051077809747456</v>
      </c>
      <c r="H31">
        <f>'6258'!P31</f>
        <v>-0.11420293975148883</v>
      </c>
      <c r="I31">
        <f>'6283'!P31</f>
        <v>0.96909681784529877</v>
      </c>
      <c r="J31">
        <f>'6284'!P31</f>
        <v>0.39438255303419256</v>
      </c>
      <c r="K31">
        <f>'6286'!P31</f>
        <v>1.1994134688342228</v>
      </c>
      <c r="L31" s="18">
        <f>'6310'!P31</f>
        <v>3.3251263449147266</v>
      </c>
      <c r="M31">
        <f>'6316'!P31</f>
        <v>-1.6231714319344184</v>
      </c>
      <c r="N31">
        <f>'6424'!P31</f>
        <v>-3.9506399181134682</v>
      </c>
      <c r="O31">
        <f>'6427'!P31</f>
        <v>1.4058695685976281</v>
      </c>
      <c r="P31">
        <f>'6770'!P31</f>
        <v>-2.1903312255352234</v>
      </c>
      <c r="Q31" s="18">
        <f>'6771'!P31</f>
        <v>0.68259759383034513</v>
      </c>
      <c r="R31" s="18">
        <f>'6772'!P31</f>
        <v>-0.42733097553065436</v>
      </c>
      <c r="S31" s="1"/>
      <c r="T31" s="27">
        <f t="shared" si="0"/>
        <v>0.24352251309189848</v>
      </c>
      <c r="U31" s="27">
        <f t="shared" si="1"/>
        <v>0.52419536378718401</v>
      </c>
      <c r="V31" s="27"/>
      <c r="Y31">
        <f t="shared" si="2"/>
        <v>0.5420313972286791</v>
      </c>
    </row>
    <row r="32" spans="1:25" x14ac:dyDescent="0.15">
      <c r="A32">
        <v>15.5</v>
      </c>
      <c r="B32">
        <v>13</v>
      </c>
      <c r="C32">
        <v>30</v>
      </c>
      <c r="E32">
        <f>'6251'!P32</f>
        <v>0.38892140768020578</v>
      </c>
      <c r="F32">
        <f>'6253'!P32</f>
        <v>2.2345689500197081</v>
      </c>
      <c r="G32">
        <f>'6255'!P32</f>
        <v>1.3356145583784353</v>
      </c>
      <c r="H32">
        <f>'6258'!P32</f>
        <v>9.3677561887125824E-2</v>
      </c>
      <c r="I32">
        <f>'6283'!P32</f>
        <v>0.71667589083393335</v>
      </c>
      <c r="J32">
        <f>'6284'!P32</f>
        <v>0.74384335289450809</v>
      </c>
      <c r="K32">
        <f>'6286'!P32</f>
        <v>0.92353336550887233</v>
      </c>
      <c r="L32" s="18">
        <f>'6310'!P32</f>
        <v>0.29200253270865478</v>
      </c>
      <c r="M32">
        <f>'6316'!P32</f>
        <v>-0.60620966988607394</v>
      </c>
      <c r="N32">
        <f>'6424'!P32</f>
        <v>-1.3569253661204352</v>
      </c>
      <c r="O32">
        <f>'6427'!P32</f>
        <v>1.8115781687139925</v>
      </c>
      <c r="P32">
        <f>'6770'!P32</f>
        <v>-1.8732630663108651</v>
      </c>
      <c r="Q32" s="18">
        <f>'6771'!P32</f>
        <v>0.65862346145882988</v>
      </c>
      <c r="R32" s="18">
        <f>'6772'!P32</f>
        <v>-1.2126725761467139</v>
      </c>
      <c r="S32" s="1"/>
      <c r="T32" s="27">
        <f t="shared" si="0"/>
        <v>0.41251085752053018</v>
      </c>
      <c r="U32" s="27">
        <f t="shared" si="1"/>
        <v>0.32188955708636374</v>
      </c>
      <c r="V32" s="27"/>
      <c r="Y32">
        <f t="shared" si="2"/>
        <v>0.52377243456951783</v>
      </c>
    </row>
    <row r="33" spans="1:25" x14ac:dyDescent="0.15">
      <c r="A33">
        <v>16</v>
      </c>
      <c r="B33">
        <v>13.5</v>
      </c>
      <c r="C33">
        <v>31</v>
      </c>
      <c r="E33">
        <f>'6251'!P33</f>
        <v>-0.52658349475156441</v>
      </c>
      <c r="F33">
        <f>'6253'!P33</f>
        <v>0.37680174246356357</v>
      </c>
      <c r="G33">
        <f>'6255'!P33</f>
        <v>1.4283145655940017</v>
      </c>
      <c r="H33">
        <f>'6258'!P33</f>
        <v>-1.1057655921984324</v>
      </c>
      <c r="I33">
        <f>'6283'!P33</f>
        <v>0.42846731842602137</v>
      </c>
      <c r="J33">
        <f>'6284'!P33</f>
        <v>1.1903739196468164</v>
      </c>
      <c r="K33">
        <f>'6286'!P33</f>
        <v>0.19916567701213006</v>
      </c>
      <c r="L33" s="18">
        <f>'6310'!P33</f>
        <v>1.0709579697692611</v>
      </c>
      <c r="M33">
        <f>'6316'!P33</f>
        <v>0.36715406635954562</v>
      </c>
      <c r="N33">
        <f>'6424'!P33</f>
        <v>-1.5213162509059448</v>
      </c>
      <c r="O33">
        <f>'6427'!P33</f>
        <v>2.0499046830635512</v>
      </c>
      <c r="P33">
        <f>'6770'!P33</f>
        <v>-1.3401160720603627</v>
      </c>
      <c r="Q33" s="18">
        <f>'6771'!P33</f>
        <v>0.7802737351095913</v>
      </c>
      <c r="R33" s="18">
        <f>'6772'!P33</f>
        <v>-2.0633603600815555</v>
      </c>
      <c r="S33" s="1"/>
      <c r="T33" s="27">
        <f t="shared" si="0"/>
        <v>0.26135632827139832</v>
      </c>
      <c r="U33" s="27">
        <f t="shared" si="1"/>
        <v>0.30631517592276059</v>
      </c>
      <c r="V33" s="27"/>
      <c r="Y33">
        <f t="shared" si="2"/>
        <v>0.37197790441155459</v>
      </c>
    </row>
    <row r="34" spans="1:25" x14ac:dyDescent="0.15">
      <c r="A34">
        <v>16.5</v>
      </c>
      <c r="B34">
        <v>14</v>
      </c>
      <c r="C34">
        <v>32</v>
      </c>
      <c r="E34">
        <f>'6251'!P34</f>
        <v>0.22666234859124371</v>
      </c>
      <c r="F34">
        <f>'6253'!P34</f>
        <v>1.8147158989860677</v>
      </c>
      <c r="G34">
        <f>'6255'!P34</f>
        <v>-0.97159038178629453</v>
      </c>
      <c r="H34">
        <f>'6258'!P34</f>
        <v>-1.2465506160209587</v>
      </c>
      <c r="I34">
        <f>'6283'!P34</f>
        <v>0.74675919258854506</v>
      </c>
      <c r="J34">
        <f>'6284'!P34</f>
        <v>-8.3631417789199969E-2</v>
      </c>
      <c r="K34">
        <f>'6286'!P34</f>
        <v>0.6803233609398216</v>
      </c>
      <c r="L34" s="18">
        <f>'6310'!P34</f>
        <v>0.14944456569397382</v>
      </c>
      <c r="M34">
        <f>'6316'!P34</f>
        <v>1.1593924071272939</v>
      </c>
      <c r="N34">
        <f>'6424'!P34</f>
        <v>-1.3022699164644178</v>
      </c>
      <c r="O34">
        <f>'6427'!P34</f>
        <v>-0.56363546335698722</v>
      </c>
      <c r="P34">
        <f>'6770'!P34</f>
        <v>-1.9902532945462763</v>
      </c>
      <c r="Q34" s="18">
        <f>'6771'!P34</f>
        <v>-0.3396901292044967</v>
      </c>
      <c r="R34" s="18">
        <f>'6772'!P34</f>
        <v>-2.0034419364240152</v>
      </c>
      <c r="S34" s="1"/>
      <c r="T34" s="27">
        <f t="shared" si="0"/>
        <v>-0.13233257271089888</v>
      </c>
      <c r="U34" s="27">
        <f t="shared" si="1"/>
        <v>0.30062849059235092</v>
      </c>
      <c r="V34" s="27"/>
      <c r="Y34">
        <f t="shared" si="2"/>
        <v>-0.21166077349684834</v>
      </c>
    </row>
    <row r="35" spans="1:25" x14ac:dyDescent="0.15">
      <c r="A35">
        <v>17</v>
      </c>
      <c r="B35">
        <v>14.5</v>
      </c>
      <c r="C35">
        <v>33</v>
      </c>
      <c r="E35">
        <f>'6251'!P35</f>
        <v>-2.6535719541114378E-2</v>
      </c>
      <c r="F35">
        <f>'6253'!P35</f>
        <v>2.2428353431280641</v>
      </c>
      <c r="G35">
        <f>'6255'!P35</f>
        <v>0.56190021001716939</v>
      </c>
      <c r="H35">
        <f>'6258'!P35</f>
        <v>-1.0602756356930294</v>
      </c>
      <c r="I35">
        <f>'6283'!P35</f>
        <v>-0.12125767972715079</v>
      </c>
      <c r="J35">
        <f>'6284'!P35</f>
        <v>0.11104101187046984</v>
      </c>
      <c r="K35">
        <f>'6286'!P35</f>
        <v>1.3912209176871131</v>
      </c>
      <c r="L35" s="18">
        <f>'6310'!P35</f>
        <v>1.0608034199442122</v>
      </c>
      <c r="M35">
        <f>'6316'!P35</f>
        <v>1.3645540406954757</v>
      </c>
      <c r="N35">
        <f>'6424'!P35</f>
        <v>-1.1597679776212773</v>
      </c>
      <c r="O35">
        <f>'6427'!P35</f>
        <v>-0.66519471904118865</v>
      </c>
      <c r="P35">
        <f>'6770'!P35</f>
        <v>-1.9283699257646836</v>
      </c>
      <c r="Q35" s="18">
        <f>'6771'!P35</f>
        <v>1.2925907513737476</v>
      </c>
      <c r="R35" s="18">
        <f>'6772'!P35</f>
        <v>-2.0637994544631155</v>
      </c>
      <c r="S35" s="1"/>
      <c r="T35" s="27">
        <f t="shared" si="0"/>
        <v>0.23565723364060059</v>
      </c>
      <c r="U35" s="27">
        <f t="shared" si="1"/>
        <v>0.3385089143386989</v>
      </c>
      <c r="V35" s="27"/>
      <c r="Y35">
        <f t="shared" si="2"/>
        <v>4.2252646164677735E-2</v>
      </c>
    </row>
    <row r="36" spans="1:25" x14ac:dyDescent="0.15">
      <c r="A36" s="46">
        <v>17.5</v>
      </c>
      <c r="B36" s="46">
        <v>15</v>
      </c>
      <c r="C36" s="46">
        <v>34</v>
      </c>
      <c r="D36" s="46"/>
      <c r="E36" s="46">
        <f>'6251'!P36</f>
        <v>0.1068706955975576</v>
      </c>
      <c r="F36" s="46">
        <f>'6253'!P36</f>
        <v>1.1150325331524735</v>
      </c>
      <c r="G36" s="46">
        <f>'6255'!P36</f>
        <v>-0.19134781593130137</v>
      </c>
      <c r="H36" s="46">
        <f>'6258'!P36</f>
        <v>-9.1317669435093035E-2</v>
      </c>
      <c r="I36" s="46">
        <f>'6283'!P36</f>
        <v>0.19281508577834466</v>
      </c>
      <c r="J36" s="46">
        <f>'6284'!P36</f>
        <v>1.2093664218051807</v>
      </c>
      <c r="K36" s="46">
        <f>'6286'!P36</f>
        <v>1.1386500497627923</v>
      </c>
      <c r="L36" s="47">
        <f>'6310'!P36</f>
        <v>2.5424166915853199</v>
      </c>
      <c r="M36" s="46">
        <f>'6316'!P36</f>
        <v>2.1273182463513054</v>
      </c>
      <c r="N36" s="46">
        <f>'6424'!P36</f>
        <v>-0.74057919783764203</v>
      </c>
      <c r="O36" s="46">
        <f>'6427'!P36</f>
        <v>-0.55453446828063846</v>
      </c>
      <c r="P36" s="46">
        <f>'6770'!P36</f>
        <v>-1.4550521718121179</v>
      </c>
      <c r="Q36" s="47">
        <f>'6771'!P36</f>
        <v>-1.1338484897691947</v>
      </c>
      <c r="R36" s="47">
        <f>'6772'!P36</f>
        <v>-0.42562883451495076</v>
      </c>
      <c r="S36" s="48"/>
      <c r="T36" s="49">
        <f t="shared" si="0"/>
        <v>0.32813768545899902</v>
      </c>
      <c r="U36" s="49">
        <f t="shared" si="1"/>
        <v>0.33915708963732849</v>
      </c>
      <c r="V36" s="49"/>
      <c r="W36" s="46" t="s">
        <v>43</v>
      </c>
      <c r="X36" s="46"/>
      <c r="Y36" s="46">
        <f t="shared" si="2"/>
        <v>7.7765130812322836E-3</v>
      </c>
    </row>
    <row r="37" spans="1:25" x14ac:dyDescent="0.15">
      <c r="A37">
        <v>18</v>
      </c>
      <c r="B37">
        <v>15.5</v>
      </c>
      <c r="C37">
        <v>35</v>
      </c>
      <c r="E37">
        <f>'6251'!P37</f>
        <v>-0.62500622785952897</v>
      </c>
      <c r="F37">
        <f>'6253'!P37</f>
        <v>0.93429709494212521</v>
      </c>
      <c r="G37">
        <f>'6255'!P37</f>
        <v>0.86695603527703635</v>
      </c>
      <c r="H37">
        <f>'6258'!P37</f>
        <v>-0.32887670885303488</v>
      </c>
      <c r="I37">
        <f>'6283'!P37</f>
        <v>0.23477831316359205</v>
      </c>
      <c r="J37">
        <f>'6284'!P37</f>
        <v>6.4546896374517285E-2</v>
      </c>
      <c r="K37">
        <f>'6286'!P37</f>
        <v>0.25832265730026582</v>
      </c>
      <c r="L37" s="18">
        <f>'6310'!P37</f>
        <v>0.30755817813635067</v>
      </c>
      <c r="M37">
        <f>'6316'!P37</f>
        <v>2.181279598597071</v>
      </c>
      <c r="N37">
        <f>'6424'!P37</f>
        <v>-0.49933173944309883</v>
      </c>
      <c r="O37">
        <f>'6427'!P37</f>
        <v>-0.51906580204507613</v>
      </c>
      <c r="P37">
        <f>'6770'!P37</f>
        <v>-1.1258149699791351</v>
      </c>
      <c r="Q37" s="18">
        <f>'6771'!P37</f>
        <v>-0.72181190505258241</v>
      </c>
      <c r="R37" s="18">
        <f>'6772'!P37</f>
        <v>-0.90648334797324448</v>
      </c>
      <c r="S37" s="1"/>
      <c r="T37" s="27">
        <f t="shared" si="0"/>
        <v>7.9063955427577104E-2</v>
      </c>
      <c r="U37" s="27">
        <f t="shared" si="1"/>
        <v>0.24452827198759008</v>
      </c>
      <c r="V37" s="27"/>
      <c r="Y37">
        <f t="shared" si="2"/>
        <v>-0.13216490623925881</v>
      </c>
    </row>
    <row r="38" spans="1:25" x14ac:dyDescent="0.15">
      <c r="A38">
        <v>18.5</v>
      </c>
      <c r="B38">
        <v>16</v>
      </c>
      <c r="C38">
        <v>36</v>
      </c>
      <c r="E38">
        <f>'6251'!P38</f>
        <v>0.64865016786557217</v>
      </c>
      <c r="F38">
        <f>'6253'!P38</f>
        <v>0.70146546904617946</v>
      </c>
      <c r="G38">
        <f>'6255'!P38</f>
        <v>0.78749621695463812</v>
      </c>
      <c r="H38">
        <f>'6258'!P38</f>
        <v>0.40403411113986798</v>
      </c>
      <c r="I38">
        <f>'6283'!P38</f>
        <v>5.119640163579775E-2</v>
      </c>
      <c r="J38">
        <f>'6284'!P38</f>
        <v>0.735224932609435</v>
      </c>
      <c r="K38">
        <f>'6286'!P38</f>
        <v>0.7000061580816288</v>
      </c>
      <c r="L38" s="18">
        <f>'6310'!P38</f>
        <v>0.2216538513977592</v>
      </c>
      <c r="M38">
        <f>'6316'!P38</f>
        <v>2.1275154734535011</v>
      </c>
      <c r="N38">
        <f>'6424'!P38</f>
        <v>-1.2919866341463087</v>
      </c>
      <c r="O38">
        <f>'6427'!P38</f>
        <v>0.34133831465952658</v>
      </c>
      <c r="P38">
        <f>'6770'!P38</f>
        <v>-0.61439920322290642</v>
      </c>
      <c r="Q38" s="18">
        <f>'6771'!P38</f>
        <v>-0.44061821063257572</v>
      </c>
      <c r="R38" s="18">
        <f>'6772'!P38</f>
        <v>-0.88745302236381673</v>
      </c>
      <c r="S38" s="1"/>
      <c r="T38" s="27">
        <f t="shared" ref="T38:T69" si="3">AVERAGE(E38:Q38)</f>
        <v>0.33627515760323967</v>
      </c>
      <c r="U38" s="27">
        <f t="shared" ref="U38:U69" si="4">STDEV(E38:Q38)/SQRT(COUNT(E38:Q38))</f>
        <v>0.22915888492877351</v>
      </c>
      <c r="V38" s="27"/>
      <c r="Y38">
        <f t="shared" si="2"/>
        <v>0.37268621289969728</v>
      </c>
    </row>
    <row r="39" spans="1:25" x14ac:dyDescent="0.15">
      <c r="A39">
        <v>19</v>
      </c>
      <c r="B39">
        <v>16.5</v>
      </c>
      <c r="C39">
        <v>37</v>
      </c>
      <c r="E39">
        <f>'6251'!P39</f>
        <v>-5.7001881782521172E-3</v>
      </c>
      <c r="F39">
        <f>'6253'!P39</f>
        <v>0.2321332332895327</v>
      </c>
      <c r="G39">
        <f>'6255'!P39</f>
        <v>-0.11961924637317158</v>
      </c>
      <c r="H39">
        <f>'6258'!P39</f>
        <v>0.8474752918162104</v>
      </c>
      <c r="I39">
        <f>'6283'!P39</f>
        <v>0.46240680016492824</v>
      </c>
      <c r="J39">
        <f>'6284'!P39</f>
        <v>-4.6059647928136271E-2</v>
      </c>
      <c r="K39">
        <f>'6286'!P39</f>
        <v>0.7737469267614121</v>
      </c>
      <c r="L39" s="18">
        <f>'6310'!P39</f>
        <v>1.7345315468692057</v>
      </c>
      <c r="M39">
        <f>'6316'!P39</f>
        <v>1.3053074274225351</v>
      </c>
      <c r="N39">
        <f>'6424'!P39</f>
        <v>-0.61745900757183791</v>
      </c>
      <c r="O39">
        <f>'6427'!P39</f>
        <v>-0.76421698872674959</v>
      </c>
      <c r="P39">
        <f>'6770'!P39</f>
        <v>-0.61722998730611256</v>
      </c>
      <c r="Q39" s="18">
        <f>'6771'!P39</f>
        <v>4.9664299112506811E-2</v>
      </c>
      <c r="R39" s="18">
        <f>'6772'!P39</f>
        <v>-0.82211691541780063</v>
      </c>
      <c r="S39" s="1"/>
      <c r="T39" s="27">
        <f t="shared" si="3"/>
        <v>0.24884465071939013</v>
      </c>
      <c r="U39" s="27">
        <f t="shared" si="4"/>
        <v>0.20965798656516452</v>
      </c>
      <c r="V39" s="27"/>
      <c r="Y39">
        <f t="shared" si="2"/>
        <v>2.1982055467127348E-2</v>
      </c>
    </row>
    <row r="40" spans="1:25" x14ac:dyDescent="0.15">
      <c r="A40">
        <v>19.5</v>
      </c>
      <c r="B40">
        <v>17</v>
      </c>
      <c r="C40">
        <v>38</v>
      </c>
      <c r="E40">
        <f>'6251'!P40</f>
        <v>-0.1597980063816388</v>
      </c>
      <c r="F40">
        <f>'6253'!P40</f>
        <v>0.30123660129681418</v>
      </c>
      <c r="G40">
        <f>'6255'!P40</f>
        <v>-1.1910519321253137</v>
      </c>
      <c r="H40">
        <f>'6258'!P40</f>
        <v>1.282659302101683</v>
      </c>
      <c r="I40">
        <f>'6283'!P40</f>
        <v>0.35553710594753762</v>
      </c>
      <c r="J40">
        <f>'6284'!P40</f>
        <v>-5.4481599551150256E-2</v>
      </c>
      <c r="K40">
        <f>'6286'!P40</f>
        <v>0.28728243819414645</v>
      </c>
      <c r="L40" s="18">
        <f>'6310'!P40</f>
        <v>-1.153621031953455</v>
      </c>
      <c r="M40">
        <f>'6316'!P40</f>
        <v>-0.37272271001325868</v>
      </c>
      <c r="N40">
        <f>'6424'!P40</f>
        <v>-0.24727433442885033</v>
      </c>
      <c r="O40">
        <f>'6427'!P40</f>
        <v>-0.17092721721160961</v>
      </c>
      <c r="P40">
        <f>'6770'!P40</f>
        <v>-0.40977743487887541</v>
      </c>
      <c r="Q40" s="18">
        <f>'6771'!P40</f>
        <v>-0.55531297708514338</v>
      </c>
      <c r="R40" s="18">
        <f>'6772'!P40</f>
        <v>-0.47883333178547344</v>
      </c>
      <c r="S40" s="1"/>
      <c r="T40" s="27">
        <f t="shared" si="3"/>
        <v>-0.16063475354531648</v>
      </c>
      <c r="U40" s="27">
        <f t="shared" si="4"/>
        <v>0.180685539465234</v>
      </c>
      <c r="V40" s="27"/>
      <c r="Y40">
        <f t="shared" si="2"/>
        <v>-0.20910077582022996</v>
      </c>
    </row>
    <row r="41" spans="1:25" x14ac:dyDescent="0.15">
      <c r="A41">
        <v>20</v>
      </c>
      <c r="B41">
        <v>17.5</v>
      </c>
      <c r="C41">
        <v>39</v>
      </c>
      <c r="E41">
        <f>'6251'!P41</f>
        <v>-0.36899809151607471</v>
      </c>
      <c r="F41">
        <f>'6253'!P41</f>
        <v>0.99990435990288828</v>
      </c>
      <c r="G41">
        <f>'6255'!P41</f>
        <v>-8.2402337750807644E-2</v>
      </c>
      <c r="H41">
        <f>'6258'!P41</f>
        <v>0.7625266320837063</v>
      </c>
      <c r="I41">
        <f>'6283'!P41</f>
        <v>-0.13750047825596504</v>
      </c>
      <c r="J41">
        <f>'6284'!P41</f>
        <v>-2.6192520427595054E-2</v>
      </c>
      <c r="K41">
        <f>'6286'!P41</f>
        <v>0.30400448612645603</v>
      </c>
      <c r="L41" s="18">
        <f>'6310'!P41</f>
        <v>-1.3234620524926162</v>
      </c>
      <c r="M41">
        <f>'6316'!P41</f>
        <v>-0.56974230799618164</v>
      </c>
      <c r="N41">
        <f>'6424'!P41</f>
        <v>0.43912269669560183</v>
      </c>
      <c r="O41">
        <f>'6427'!P41</f>
        <v>-1.6343980722846911</v>
      </c>
      <c r="P41">
        <f>'6770'!P41</f>
        <v>0.50116200350142215</v>
      </c>
      <c r="Q41" s="18">
        <f>'6771'!P41</f>
        <v>-0.45948713384385936</v>
      </c>
      <c r="R41" s="18">
        <f>'6772'!P41</f>
        <v>-0.33769614357451883</v>
      </c>
      <c r="S41" s="1"/>
      <c r="T41" s="27">
        <f t="shared" si="3"/>
        <v>-0.12272790894290123</v>
      </c>
      <c r="U41" s="27">
        <f t="shared" si="4"/>
        <v>0.21247842055840405</v>
      </c>
      <c r="V41" s="27"/>
      <c r="Y41">
        <f t="shared" si="2"/>
        <v>-0.10995140800338635</v>
      </c>
    </row>
    <row r="42" spans="1:25" x14ac:dyDescent="0.15">
      <c r="A42">
        <v>20.5</v>
      </c>
      <c r="B42">
        <v>18</v>
      </c>
      <c r="C42">
        <v>40</v>
      </c>
      <c r="E42">
        <f>'6251'!P42</f>
        <v>0.21664298657649789</v>
      </c>
      <c r="F42">
        <f>'6253'!P42</f>
        <v>0.92393685781159629</v>
      </c>
      <c r="G42">
        <f>'6255'!P42</f>
        <v>0.71181258216406074</v>
      </c>
      <c r="H42">
        <f>'6258'!P42</f>
        <v>-0.93656838822867872</v>
      </c>
      <c r="I42">
        <f>'6283'!P42</f>
        <v>0.32183238902455896</v>
      </c>
      <c r="J42">
        <f>'6284'!P42</f>
        <v>-0.31714898328937019</v>
      </c>
      <c r="K42">
        <f>'6286'!P42</f>
        <v>1.0496433165851171E-2</v>
      </c>
      <c r="L42" s="18">
        <f>'6310'!P42</f>
        <v>0.81625970124813774</v>
      </c>
      <c r="M42">
        <f>'6316'!P42</f>
        <v>-0.56915542003146402</v>
      </c>
      <c r="N42">
        <f>'6424'!P42</f>
        <v>0.10056106190542108</v>
      </c>
      <c r="O42">
        <f>'6427'!P42</f>
        <v>0.465913540226645</v>
      </c>
      <c r="P42">
        <f>'6770'!P42</f>
        <v>0.76775623301710605</v>
      </c>
      <c r="Q42" s="18">
        <f>'6771'!P42</f>
        <v>-0.15212462806481516</v>
      </c>
      <c r="R42" s="18">
        <f>'6772'!P42</f>
        <v>-8.2665415209668427E-2</v>
      </c>
      <c r="S42" s="1"/>
      <c r="T42" s="27">
        <f t="shared" si="3"/>
        <v>0.18155495119427287</v>
      </c>
      <c r="U42" s="27">
        <f t="shared" si="4"/>
        <v>0.15791488733545128</v>
      </c>
      <c r="V42" s="27"/>
      <c r="Y42">
        <f t="shared" si="2"/>
        <v>0.15860202424095948</v>
      </c>
    </row>
    <row r="43" spans="1:25" x14ac:dyDescent="0.15">
      <c r="A43">
        <v>21</v>
      </c>
      <c r="B43">
        <v>18.5</v>
      </c>
      <c r="C43">
        <v>41</v>
      </c>
      <c r="E43">
        <f>'6251'!P43</f>
        <v>0.11447562824160665</v>
      </c>
      <c r="F43">
        <f>'6253'!P43</f>
        <v>0.11790199274749008</v>
      </c>
      <c r="G43">
        <f>'6255'!P43</f>
        <v>-0.33099446366156354</v>
      </c>
      <c r="H43">
        <f>'6258'!P43</f>
        <v>-0.61764498601292095</v>
      </c>
      <c r="I43">
        <f>'6283'!P43</f>
        <v>-0.4837924588337536</v>
      </c>
      <c r="J43">
        <f>'6284'!P43</f>
        <v>0.29915984233046961</v>
      </c>
      <c r="K43">
        <f>'6286'!P43</f>
        <v>-1.1511237363329223</v>
      </c>
      <c r="L43" s="18">
        <f>'6310'!P43</f>
        <v>0.51037203548328303</v>
      </c>
      <c r="M43">
        <f>'6316'!P43</f>
        <v>-0.22559857415936349</v>
      </c>
      <c r="N43">
        <f>'6424'!P43</f>
        <v>0.16973682173476218</v>
      </c>
      <c r="O43">
        <f>'6427'!P43</f>
        <v>-0.37995011099907133</v>
      </c>
      <c r="P43">
        <f>'6770'!P43</f>
        <v>0.15103890600248629</v>
      </c>
      <c r="Q43" s="18">
        <f>'6771'!P43</f>
        <v>0.79701236421361366</v>
      </c>
      <c r="R43" s="18">
        <f>'6772'!P43</f>
        <v>5.8193611555638014E-2</v>
      </c>
      <c r="S43" s="1"/>
      <c r="T43" s="27">
        <f t="shared" si="3"/>
        <v>-7.9185133788144915E-2</v>
      </c>
      <c r="U43" s="27">
        <f t="shared" si="4"/>
        <v>0.1438428759085989</v>
      </c>
      <c r="V43" s="27"/>
      <c r="Y43">
        <f t="shared" si="2"/>
        <v>8.6334619898622331E-2</v>
      </c>
    </row>
    <row r="44" spans="1:25" x14ac:dyDescent="0.15">
      <c r="A44">
        <v>21.5</v>
      </c>
      <c r="B44">
        <v>19</v>
      </c>
      <c r="C44">
        <v>42</v>
      </c>
      <c r="E44">
        <f>'6251'!P44</f>
        <v>-0.67014709587039145</v>
      </c>
      <c r="F44">
        <f>'6253'!P44</f>
        <v>-1.9204998210286535</v>
      </c>
      <c r="G44">
        <f>'6255'!P44</f>
        <v>0.1858394461375959</v>
      </c>
      <c r="H44">
        <f>'6258'!P44</f>
        <v>-0.77200719380799143</v>
      </c>
      <c r="I44">
        <f>'6283'!P44</f>
        <v>-9.7915415225990871E-2</v>
      </c>
      <c r="J44">
        <f>'6284'!P44</f>
        <v>-0.81127989258824773</v>
      </c>
      <c r="K44">
        <f>'6286'!P44</f>
        <v>-0.73093627830674612</v>
      </c>
      <c r="L44" s="18">
        <f>'6310'!P44</f>
        <v>-1.0048009616864293</v>
      </c>
      <c r="M44">
        <f>'6316'!P44</f>
        <v>-1.0490262249838365</v>
      </c>
      <c r="N44">
        <f>'6424'!P44</f>
        <v>0.48724732843428847</v>
      </c>
      <c r="O44">
        <f>'6427'!P44</f>
        <v>0.92335403977965713</v>
      </c>
      <c r="P44">
        <f>'6770'!P44</f>
        <v>0.15208502377852337</v>
      </c>
      <c r="Q44" s="18">
        <f>'6771'!P44</f>
        <v>0.23540124662098991</v>
      </c>
      <c r="R44" s="18">
        <f>'6772'!P44</f>
        <v>1.0456388355681845</v>
      </c>
      <c r="S44" s="1"/>
      <c r="T44" s="27">
        <f t="shared" si="3"/>
        <v>-0.39020659990363321</v>
      </c>
      <c r="U44" s="27">
        <f t="shared" si="4"/>
        <v>0.21586439525897855</v>
      </c>
      <c r="V44" s="27"/>
      <c r="Y44">
        <f t="shared" si="2"/>
        <v>-0.38403125554819117</v>
      </c>
    </row>
    <row r="45" spans="1:25" x14ac:dyDescent="0.15">
      <c r="A45">
        <v>22</v>
      </c>
      <c r="B45">
        <v>19.5</v>
      </c>
      <c r="C45">
        <v>43</v>
      </c>
      <c r="E45">
        <f>'6251'!P45</f>
        <v>0.22487459926278952</v>
      </c>
      <c r="F45">
        <f>'6253'!P45</f>
        <v>-1.3560786930658253</v>
      </c>
      <c r="G45">
        <f>'6255'!P45</f>
        <v>3.8919734654561652E-2</v>
      </c>
      <c r="H45">
        <f>'6258'!P45</f>
        <v>-0.97047476909183306</v>
      </c>
      <c r="I45">
        <f>'6283'!P45</f>
        <v>-0.47176434445708826</v>
      </c>
      <c r="J45">
        <f>'6284'!P45</f>
        <v>0.22077786884464815</v>
      </c>
      <c r="K45">
        <f>'6286'!P45</f>
        <v>-0.19347642768985301</v>
      </c>
      <c r="L45" s="18">
        <f>'6310'!P45</f>
        <v>0.19906691113411451</v>
      </c>
      <c r="M45">
        <f>'6316'!P45</f>
        <v>-0.64657766369207703</v>
      </c>
      <c r="N45">
        <f>'6424'!P45</f>
        <v>0.96005206737698379</v>
      </c>
      <c r="O45">
        <f>'6427'!P45</f>
        <v>1.2188864945562679</v>
      </c>
      <c r="P45">
        <f>'6770'!P45</f>
        <v>6.9364459108246901E-2</v>
      </c>
      <c r="Q45" s="18">
        <f>'6771'!P45</f>
        <v>0.52546503967923686</v>
      </c>
      <c r="R45" s="18">
        <f>'6772'!P45</f>
        <v>1.5049323812275184</v>
      </c>
      <c r="S45" s="1"/>
      <c r="T45" s="27">
        <f t="shared" si="3"/>
        <v>-1.3920363336909825E-2</v>
      </c>
      <c r="U45" s="27">
        <f t="shared" si="4"/>
        <v>0.20072100858620559</v>
      </c>
      <c r="V45" s="27"/>
      <c r="Y45">
        <f t="shared" si="2"/>
        <v>0.13421568512118071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29</v>
      </c>
      <c r="E46" s="25">
        <f>'6251'!P46</f>
        <v>-0.47564354445375318</v>
      </c>
      <c r="F46" s="25">
        <f>'6253'!P46</f>
        <v>-0.69589875124845091</v>
      </c>
      <c r="G46" s="25">
        <f>'6255'!P46</f>
        <v>-0.47192977001752667</v>
      </c>
      <c r="H46" s="25">
        <f>'6258'!P46</f>
        <v>-0.76384813587147726</v>
      </c>
      <c r="I46" s="25">
        <f>'6283'!P46</f>
        <v>-3.539992413105713E-2</v>
      </c>
      <c r="J46" s="25">
        <f>'6284'!P46</f>
        <v>-0.49462710589923459</v>
      </c>
      <c r="K46" s="25">
        <f>'6286'!P46</f>
        <v>-0.34199843087792231</v>
      </c>
      <c r="L46" s="26">
        <f>'6310'!P46</f>
        <v>0.32863113559156337</v>
      </c>
      <c r="M46" s="25">
        <f>'6316'!P46</f>
        <v>-1.534747594037448</v>
      </c>
      <c r="N46" s="25">
        <f>'6424'!P46</f>
        <v>0.64409871036265864</v>
      </c>
      <c r="O46" s="25">
        <f>'6427'!P46</f>
        <v>1.8060681967086532</v>
      </c>
      <c r="P46" s="25">
        <f>'6770'!P46</f>
        <v>-0.50119062028056494</v>
      </c>
      <c r="Q46" s="26">
        <f>'6771'!P46</f>
        <v>0.29540248389616841</v>
      </c>
      <c r="R46" s="26">
        <f>'6772'!P46</f>
        <v>2.1591317692737286</v>
      </c>
      <c r="S46" s="1"/>
      <c r="T46" s="28">
        <f t="shared" si="3"/>
        <v>-0.17239102694295322</v>
      </c>
      <c r="U46" s="28">
        <f t="shared" si="4"/>
        <v>0.22605694308703211</v>
      </c>
      <c r="V46" s="27"/>
      <c r="W46" s="25">
        <v>-13</v>
      </c>
      <c r="X46" s="25"/>
      <c r="Y46" s="25">
        <f t="shared" si="2"/>
        <v>-0.40696410044772446</v>
      </c>
    </row>
    <row r="47" spans="1:25" x14ac:dyDescent="0.15">
      <c r="A47">
        <v>23</v>
      </c>
      <c r="B47">
        <v>20.5</v>
      </c>
      <c r="C47">
        <v>45</v>
      </c>
      <c r="E47">
        <f>'6251'!P47</f>
        <v>-0.479522927877578</v>
      </c>
      <c r="F47">
        <f>'6253'!P47</f>
        <v>-0.67538429884705187</v>
      </c>
      <c r="G47">
        <f>'6255'!P47</f>
        <v>-0.55947478827544339</v>
      </c>
      <c r="H47">
        <f>'6258'!P47</f>
        <v>-1.1649872453072212</v>
      </c>
      <c r="I47">
        <f>'6283'!P47</f>
        <v>-0.35941633856860272</v>
      </c>
      <c r="J47">
        <f>'6284'!P47</f>
        <v>-0.66522535620793521</v>
      </c>
      <c r="K47">
        <f>'6286'!P47</f>
        <v>-1.8513851311829082</v>
      </c>
      <c r="L47" s="18">
        <f>'6310'!P47</f>
        <v>-0.96918995391547957</v>
      </c>
      <c r="M47">
        <f>'6316'!P47</f>
        <v>-2.2746110768378136</v>
      </c>
      <c r="N47">
        <f>'6424'!P47</f>
        <v>0.33074550154721716</v>
      </c>
      <c r="O47">
        <f>'6427'!P47</f>
        <v>1.3486621914556918</v>
      </c>
      <c r="P47">
        <f>'6770'!P47</f>
        <v>-0.87077538813748334</v>
      </c>
      <c r="Q47" s="18">
        <f>'6771'!P47</f>
        <v>-1.0019873587996959</v>
      </c>
      <c r="R47" s="18">
        <f>'6772'!P47</f>
        <v>0.85705891369660325</v>
      </c>
      <c r="S47" s="1"/>
      <c r="T47" s="27">
        <f t="shared" si="3"/>
        <v>-0.70711939776571586</v>
      </c>
      <c r="U47" s="27">
        <f t="shared" si="4"/>
        <v>0.2488317420479452</v>
      </c>
      <c r="V47" s="27"/>
      <c r="W47" s="3">
        <v>-13</v>
      </c>
      <c r="X47" s="3"/>
      <c r="Y47">
        <f t="shared" si="2"/>
        <v>-0.67030482752749354</v>
      </c>
    </row>
    <row r="48" spans="1:25" x14ac:dyDescent="0.15">
      <c r="A48">
        <v>23.5</v>
      </c>
      <c r="B48">
        <v>21</v>
      </c>
      <c r="C48">
        <v>46</v>
      </c>
      <c r="E48">
        <f>'6251'!P48</f>
        <v>-1.3548320948580852</v>
      </c>
      <c r="F48">
        <f>'6253'!P48</f>
        <v>1.0192999881552267</v>
      </c>
      <c r="G48">
        <f>'6255'!P48</f>
        <v>-0.61538078480100622</v>
      </c>
      <c r="H48">
        <f>'6258'!P48</f>
        <v>-1.527772929581007</v>
      </c>
      <c r="I48">
        <f>'6283'!P48</f>
        <v>-0.94098137798017656</v>
      </c>
      <c r="J48">
        <f>'6284'!P48</f>
        <v>-1.6095091061285551</v>
      </c>
      <c r="K48">
        <f>'6286'!P48</f>
        <v>-0.22605249480748235</v>
      </c>
      <c r="L48" s="18">
        <f>'6310'!P48</f>
        <v>0.81497338794271157</v>
      </c>
      <c r="M48">
        <f>'6316'!P48</f>
        <v>-1.9821200183029404</v>
      </c>
      <c r="N48">
        <f>'6424'!P48</f>
        <v>1.3269808012639677</v>
      </c>
      <c r="O48">
        <f>'6427'!P48</f>
        <v>2.8882175807807315</v>
      </c>
      <c r="P48">
        <f>'6770'!P48</f>
        <v>-1.0952175167877793</v>
      </c>
      <c r="Q48" s="18">
        <f>'6771'!P48</f>
        <v>0.39177068565493395</v>
      </c>
      <c r="R48" s="18">
        <f>'6772'!P48</f>
        <v>2.2677010503337569</v>
      </c>
      <c r="S48" s="1"/>
      <c r="T48" s="27">
        <f t="shared" si="3"/>
        <v>-0.22389414457303539</v>
      </c>
      <c r="U48" s="27">
        <f t="shared" si="4"/>
        <v>0.39638887293093111</v>
      </c>
      <c r="V48" s="27"/>
      <c r="W48" s="3">
        <v>-13</v>
      </c>
      <c r="X48" s="3"/>
      <c r="Y48">
        <f t="shared" si="2"/>
        <v>-0.42071663980424429</v>
      </c>
    </row>
    <row r="49" spans="1:25" x14ac:dyDescent="0.15">
      <c r="A49">
        <v>24</v>
      </c>
      <c r="B49">
        <v>21.5</v>
      </c>
      <c r="C49">
        <v>47</v>
      </c>
      <c r="E49">
        <f>'6251'!P49</f>
        <v>-0.53737407885664679</v>
      </c>
      <c r="F49">
        <f>'6253'!P49</f>
        <v>2.4344234604137247</v>
      </c>
      <c r="G49">
        <f>'6255'!P49</f>
        <v>-1.0226954560827901</v>
      </c>
      <c r="H49">
        <f>'6258'!P49</f>
        <v>-2.0472073836247215</v>
      </c>
      <c r="I49">
        <f>'6283'!P49</f>
        <v>-0.63107214018017399</v>
      </c>
      <c r="J49">
        <f>'6284'!P49</f>
        <v>-1.6076478132463723</v>
      </c>
      <c r="K49">
        <f>'6286'!P49</f>
        <v>-3.2661627556393764</v>
      </c>
      <c r="L49" s="18">
        <f>'6310'!P49</f>
        <v>-0.20089223707361087</v>
      </c>
      <c r="M49">
        <f>'6316'!P49</f>
        <v>-1.9233478264083441</v>
      </c>
      <c r="N49">
        <f>'6424'!P49</f>
        <v>1.8680412668003077</v>
      </c>
      <c r="O49">
        <f>'6427'!P49</f>
        <v>-0.57963428135467499</v>
      </c>
      <c r="P49">
        <f>'6770'!P49</f>
        <v>-1.1902397583214828</v>
      </c>
      <c r="Q49" s="18">
        <f>'6771'!P49</f>
        <v>0.20727220873717114</v>
      </c>
      <c r="R49" s="18">
        <f>'6772'!P49</f>
        <v>2.3932721493573204</v>
      </c>
      <c r="S49" s="1"/>
      <c r="T49" s="27">
        <f t="shared" si="3"/>
        <v>-0.65357975344899921</v>
      </c>
      <c r="U49" s="27">
        <f t="shared" si="4"/>
        <v>0.42798276003720243</v>
      </c>
      <c r="V49" s="27"/>
      <c r="W49" s="3">
        <v>-13</v>
      </c>
      <c r="X49" s="3"/>
      <c r="Y49">
        <f t="shared" si="2"/>
        <v>-0.60535321076742443</v>
      </c>
    </row>
    <row r="50" spans="1:25" x14ac:dyDescent="0.15">
      <c r="A50">
        <v>24.5</v>
      </c>
      <c r="B50">
        <v>22</v>
      </c>
      <c r="C50">
        <v>48</v>
      </c>
      <c r="E50">
        <f>'6251'!P50</f>
        <v>-0.43684696600306289</v>
      </c>
      <c r="F50">
        <f>'6253'!P50</f>
        <v>1.3043143265933494</v>
      </c>
      <c r="G50">
        <f>'6255'!P50</f>
        <v>-0.93666237657817009</v>
      </c>
      <c r="H50">
        <f>'6258'!P50</f>
        <v>-1.6244218833346618</v>
      </c>
      <c r="I50">
        <f>'6283'!P50</f>
        <v>-0.37253750632678112</v>
      </c>
      <c r="J50">
        <f>'6284'!P50</f>
        <v>-1.3723737205543782</v>
      </c>
      <c r="K50">
        <f>'6286'!P50</f>
        <v>-2.1319192726987111</v>
      </c>
      <c r="L50" s="18">
        <f>'6310'!P50</f>
        <v>-1.2086439156410107</v>
      </c>
      <c r="M50">
        <f>'6316'!P50</f>
        <v>-2.0322131314864</v>
      </c>
      <c r="N50">
        <f>'6424'!P50</f>
        <v>1.5726354808162808</v>
      </c>
      <c r="O50">
        <f>'6427'!P50</f>
        <v>0.38180083377173057</v>
      </c>
      <c r="P50">
        <f>'6770'!P50</f>
        <v>-1.3363271707833313</v>
      </c>
      <c r="Q50" s="18">
        <f>'6771'!P50</f>
        <v>-1.8511206696916423E-2</v>
      </c>
      <c r="R50" s="18">
        <f>'6772'!P50</f>
        <v>0.28690784599244917</v>
      </c>
      <c r="S50" s="1"/>
      <c r="T50" s="27">
        <f t="shared" si="3"/>
        <v>-0.63166973145554317</v>
      </c>
      <c r="U50" s="27">
        <f t="shared" si="4"/>
        <v>0.32800991513377603</v>
      </c>
      <c r="V50" s="27"/>
      <c r="W50" s="3">
        <v>-13</v>
      </c>
      <c r="X50" s="3"/>
      <c r="Y50">
        <f t="shared" si="2"/>
        <v>-0.68675467129061651</v>
      </c>
    </row>
    <row r="51" spans="1:25" x14ac:dyDescent="0.15">
      <c r="A51">
        <v>25</v>
      </c>
      <c r="B51">
        <v>22.5</v>
      </c>
      <c r="C51">
        <v>49</v>
      </c>
      <c r="E51">
        <f>'6251'!P51</f>
        <v>-0.61538504896168056</v>
      </c>
      <c r="F51">
        <f>'6253'!P51</f>
        <v>1.0877489948538293</v>
      </c>
      <c r="G51">
        <f>'6255'!P51</f>
        <v>-0.24538521198025845</v>
      </c>
      <c r="H51">
        <f>'6258'!P51</f>
        <v>-2.0336055678140479</v>
      </c>
      <c r="I51">
        <f>'6283'!P51</f>
        <v>-7.0627014837732593E-2</v>
      </c>
      <c r="J51">
        <f>'6284'!P51</f>
        <v>-0.14112442758126073</v>
      </c>
      <c r="K51">
        <f>'6286'!P51</f>
        <v>-2.1916268358862023</v>
      </c>
      <c r="L51" s="18">
        <f>'6310'!P51</f>
        <v>-1.3390013324302634</v>
      </c>
      <c r="M51">
        <f>'6316'!P51</f>
        <v>-0.83213716617170308</v>
      </c>
      <c r="N51">
        <f>'6424'!P51</f>
        <v>1.2135490827254907</v>
      </c>
      <c r="O51">
        <f>'6427'!P51</f>
        <v>1.4298554319556627</v>
      </c>
      <c r="P51">
        <f>'6770'!P51</f>
        <v>-1.2274873277349481</v>
      </c>
      <c r="Q51" s="18">
        <f>'6771'!P51</f>
        <v>1.3010133190677793</v>
      </c>
      <c r="R51" s="18">
        <f>'6772'!P51</f>
        <v>-0.11544745891288323</v>
      </c>
      <c r="S51" s="1"/>
      <c r="T51" s="27">
        <f t="shared" si="3"/>
        <v>-0.28186254652271808</v>
      </c>
      <c r="U51" s="27">
        <f t="shared" si="4"/>
        <v>0.34673306562579609</v>
      </c>
      <c r="V51" s="27"/>
      <c r="W51" s="3">
        <v>-13</v>
      </c>
      <c r="X51" s="3"/>
      <c r="Y51">
        <f t="shared" si="2"/>
        <v>-0.19325481978075959</v>
      </c>
    </row>
    <row r="52" spans="1:25" x14ac:dyDescent="0.15">
      <c r="A52">
        <v>25.5</v>
      </c>
      <c r="B52">
        <v>23</v>
      </c>
      <c r="C52">
        <v>50</v>
      </c>
      <c r="E52">
        <f>'6251'!P52</f>
        <v>-0.80242897677747971</v>
      </c>
      <c r="F52">
        <f>'6253'!P52</f>
        <v>0.97281453458353018</v>
      </c>
      <c r="G52">
        <f>'6255'!P52</f>
        <v>0.38478437744915628</v>
      </c>
      <c r="H52">
        <f>'6258'!P52</f>
        <v>-1.7503350274301328</v>
      </c>
      <c r="I52">
        <f>'6283'!P52</f>
        <v>0.6685677623168359</v>
      </c>
      <c r="J52">
        <f>'6284'!P52</f>
        <v>-0.62321872926689392</v>
      </c>
      <c r="K52">
        <f>'6286'!P52</f>
        <v>-1.4947739394360928</v>
      </c>
      <c r="L52" s="18">
        <f>'6310'!P52</f>
        <v>-2.4029602566348718</v>
      </c>
      <c r="M52">
        <f>'6316'!P52</f>
        <v>-1.1712052527463932</v>
      </c>
      <c r="N52">
        <f>'6424'!P52</f>
        <v>1.581756228246151</v>
      </c>
      <c r="O52">
        <f>'6427'!P52</f>
        <v>-0.27725329918295105</v>
      </c>
      <c r="P52">
        <f>'6770'!P52</f>
        <v>-1.1833312302496746</v>
      </c>
      <c r="Q52" s="18">
        <f>'6771'!P52</f>
        <v>1.4075948944794376</v>
      </c>
      <c r="R52" s="18">
        <f>'6772'!P52</f>
        <v>1.1563907950121839</v>
      </c>
      <c r="S52" s="1"/>
      <c r="T52" s="27">
        <f t="shared" si="3"/>
        <v>-0.36076837804995221</v>
      </c>
      <c r="U52" s="27">
        <f t="shared" si="4"/>
        <v>0.35160879397741956</v>
      </c>
      <c r="V52" s="27"/>
      <c r="W52" s="3">
        <v>-13</v>
      </c>
      <c r="X52" s="3"/>
      <c r="Y52">
        <f t="shared" si="2"/>
        <v>-0.45023601422492249</v>
      </c>
    </row>
    <row r="53" spans="1:25" x14ac:dyDescent="0.15">
      <c r="A53">
        <v>26</v>
      </c>
      <c r="B53">
        <v>23.5</v>
      </c>
      <c r="C53">
        <v>51</v>
      </c>
      <c r="E53">
        <f>'6251'!P53</f>
        <v>-0.51072202924139365</v>
      </c>
      <c r="F53">
        <f>'6253'!P53</f>
        <v>-0.3574809742242227</v>
      </c>
      <c r="G53">
        <f>'6255'!P53</f>
        <v>-1.4671399453926413</v>
      </c>
      <c r="H53">
        <f>'6258'!P53</f>
        <v>-2.1450258422578816</v>
      </c>
      <c r="I53">
        <f>'6283'!P53</f>
        <v>0.25081386476378464</v>
      </c>
      <c r="J53">
        <f>'6284'!P53</f>
        <v>-0.32199756126030682</v>
      </c>
      <c r="K53">
        <f>'6286'!P53</f>
        <v>0.2318924247421722</v>
      </c>
      <c r="L53" s="18">
        <f>'6310'!P53</f>
        <v>-0.10317309592982844</v>
      </c>
      <c r="M53">
        <f>'6316'!P53</f>
        <v>-0.22823989052650004</v>
      </c>
      <c r="N53">
        <f>'6424'!P53</f>
        <v>0.71189154671595034</v>
      </c>
      <c r="O53">
        <f>'6427'!P53</f>
        <v>-0.63769131125330447</v>
      </c>
      <c r="P53">
        <f>'6770'!P53</f>
        <v>-1.2959425413302377</v>
      </c>
      <c r="Q53" s="18">
        <f>'6771'!P53</f>
        <v>-5.0302849258311168E-2</v>
      </c>
      <c r="R53" s="18">
        <f>'6772'!P53</f>
        <v>0.60250375441084913</v>
      </c>
      <c r="S53" s="1"/>
      <c r="T53" s="27">
        <f t="shared" si="3"/>
        <v>-0.45562447726559385</v>
      </c>
      <c r="U53" s="27">
        <f t="shared" si="4"/>
        <v>0.2166482285805415</v>
      </c>
      <c r="V53" s="27"/>
      <c r="W53" s="3">
        <v>-13</v>
      </c>
      <c r="X53" s="3"/>
      <c r="Y53">
        <f t="shared" si="2"/>
        <v>-0.27511872589340342</v>
      </c>
    </row>
    <row r="54" spans="1:25" x14ac:dyDescent="0.15">
      <c r="A54">
        <v>26.5</v>
      </c>
      <c r="B54">
        <v>24</v>
      </c>
      <c r="C54">
        <v>52</v>
      </c>
      <c r="E54">
        <f>'6251'!P54</f>
        <v>-1.2916249873424674</v>
      </c>
      <c r="F54">
        <f>'6253'!P54</f>
        <v>2.1849179621088464</v>
      </c>
      <c r="G54">
        <f>'6255'!P54</f>
        <v>-0.28332568711475453</v>
      </c>
      <c r="H54">
        <f>'6258'!P54</f>
        <v>-2.1138807908956663</v>
      </c>
      <c r="I54">
        <f>'6283'!P54</f>
        <v>0.59788824015019559</v>
      </c>
      <c r="J54">
        <f>'6284'!P54</f>
        <v>-0.13459321853100378</v>
      </c>
      <c r="K54">
        <f>'6286'!P54</f>
        <v>-0.89042340934040831</v>
      </c>
      <c r="L54" s="18">
        <f>'6310'!P54</f>
        <v>-0.38054235398106867</v>
      </c>
      <c r="M54">
        <f>'6316'!P54</f>
        <v>0.51496610083215877</v>
      </c>
      <c r="N54">
        <f>'6424'!P54</f>
        <v>0.78322616223839636</v>
      </c>
      <c r="O54">
        <f>'6427'!P54</f>
        <v>-2.0429869444739048</v>
      </c>
      <c r="P54">
        <f>'6770'!P54</f>
        <v>-0.5826840720491735</v>
      </c>
      <c r="Q54" s="18">
        <f>'6771'!P54</f>
        <v>0.24468816647827846</v>
      </c>
      <c r="R54" s="18">
        <f>'6772'!P54</f>
        <v>0.40559259810620252</v>
      </c>
      <c r="S54" s="1"/>
      <c r="T54" s="27">
        <f t="shared" si="3"/>
        <v>-0.26110575630158245</v>
      </c>
      <c r="U54" s="27">
        <f t="shared" si="4"/>
        <v>0.32884520407488022</v>
      </c>
      <c r="V54" s="27"/>
      <c r="W54" s="3">
        <v>-13</v>
      </c>
      <c r="X54" s="3"/>
      <c r="Y54">
        <f t="shared" si="2"/>
        <v>-0.20895945282287914</v>
      </c>
    </row>
    <row r="55" spans="1:25" x14ac:dyDescent="0.15">
      <c r="A55">
        <v>27</v>
      </c>
      <c r="B55">
        <v>24.5</v>
      </c>
      <c r="C55">
        <v>53</v>
      </c>
      <c r="E55">
        <f>'6251'!P55</f>
        <v>-1.3527544628738677</v>
      </c>
      <c r="F55">
        <f>'6253'!P55</f>
        <v>2.6428791798133151</v>
      </c>
      <c r="G55">
        <f>'6255'!P55</f>
        <v>0.42047651198790414</v>
      </c>
      <c r="H55">
        <f>'6258'!P55</f>
        <v>-0.76181483339575495</v>
      </c>
      <c r="I55">
        <f>'6283'!P55</f>
        <v>-0.11580815777845342</v>
      </c>
      <c r="J55">
        <f>'6284'!P55</f>
        <v>-1.2905701554467635</v>
      </c>
      <c r="K55">
        <f>'6286'!P55</f>
        <v>-1.3465050506649434</v>
      </c>
      <c r="L55" s="18">
        <f>'6310'!P55</f>
        <v>0.80844535018035524</v>
      </c>
      <c r="M55">
        <f>'6316'!P55</f>
        <v>0.52313107766337441</v>
      </c>
      <c r="N55">
        <f>'6424'!P55</f>
        <v>-0.6988715336557012</v>
      </c>
      <c r="O55">
        <f>'6427'!P55</f>
        <v>-2.2885147982438401</v>
      </c>
      <c r="P55">
        <f>'6770'!P55</f>
        <v>-2.325734944163675</v>
      </c>
      <c r="Q55" s="18">
        <f>'6771'!P55</f>
        <v>-0.29207533684795411</v>
      </c>
      <c r="R55" s="18">
        <f>'6772'!P55</f>
        <v>1.0903016071422651</v>
      </c>
      <c r="S55" s="1"/>
      <c r="T55" s="27">
        <f t="shared" si="3"/>
        <v>-0.4675167041096927</v>
      </c>
      <c r="U55" s="27">
        <f t="shared" si="4"/>
        <v>0.37867738952152297</v>
      </c>
      <c r="V55" s="27"/>
      <c r="W55" s="3">
        <v>-13</v>
      </c>
      <c r="X55" s="3"/>
      <c r="Y55">
        <f t="shared" si="2"/>
        <v>-0.49547343525182763</v>
      </c>
    </row>
    <row r="56" spans="1:25" x14ac:dyDescent="0.15">
      <c r="A56">
        <v>27.5</v>
      </c>
      <c r="B56">
        <v>25</v>
      </c>
      <c r="C56">
        <v>54</v>
      </c>
      <c r="E56">
        <f>'6251'!P56</f>
        <v>-0.86677733311695193</v>
      </c>
      <c r="F56">
        <f>'6253'!P56</f>
        <v>1.7266096143797212</v>
      </c>
      <c r="G56">
        <f>'6255'!P56</f>
        <v>-1.7325352790765216</v>
      </c>
      <c r="H56">
        <f>'6258'!P56</f>
        <v>-1.1346683240449338</v>
      </c>
      <c r="I56">
        <f>'6283'!P56</f>
        <v>-0.3254738763161949</v>
      </c>
      <c r="J56">
        <f>'6284'!P56</f>
        <v>-2.6551711898002264</v>
      </c>
      <c r="K56">
        <f>'6286'!P56</f>
        <v>-2.2189637967910301</v>
      </c>
      <c r="L56" s="18">
        <f>'6310'!P56</f>
        <v>1.7322617194415784</v>
      </c>
      <c r="M56">
        <f>'6316'!P56</f>
        <v>-0.12047834116841118</v>
      </c>
      <c r="N56">
        <f>'6424'!P56</f>
        <v>-1.098965233140023</v>
      </c>
      <c r="O56">
        <f>'6427'!P56</f>
        <v>-2.7378531438981004</v>
      </c>
      <c r="P56">
        <f>'6770'!P56</f>
        <v>-2.1510916509234264</v>
      </c>
      <c r="Q56" s="18">
        <f>'6771'!P56</f>
        <v>-0.38909748805678601</v>
      </c>
      <c r="R56" s="18">
        <f>'6772'!P56</f>
        <v>-0.27137981894990271</v>
      </c>
      <c r="S56" s="1"/>
      <c r="T56" s="27">
        <f t="shared" si="3"/>
        <v>-0.92093879403933121</v>
      </c>
      <c r="U56" s="27">
        <f t="shared" si="4"/>
        <v>0.40488235770773012</v>
      </c>
      <c r="V56" s="27"/>
      <c r="W56" s="3">
        <v>-13</v>
      </c>
      <c r="X56" s="3"/>
      <c r="Y56">
        <f t="shared" si="2"/>
        <v>-0.98287128312848748</v>
      </c>
    </row>
    <row r="57" spans="1:25" x14ac:dyDescent="0.15">
      <c r="A57">
        <v>28</v>
      </c>
      <c r="B57">
        <v>25.5</v>
      </c>
      <c r="C57">
        <v>55</v>
      </c>
      <c r="E57">
        <f>'6251'!P57</f>
        <v>-0.47788855833986427</v>
      </c>
      <c r="F57">
        <f>'6253'!P57</f>
        <v>1.6804682172782452</v>
      </c>
      <c r="G57">
        <f>'6255'!P57</f>
        <v>0.12940762000924691</v>
      </c>
      <c r="H57">
        <f>'6258'!P57</f>
        <v>-1.0934258676877684</v>
      </c>
      <c r="I57">
        <f>'6283'!P57</f>
        <v>-1.0322074180970016</v>
      </c>
      <c r="J57">
        <f>'6284'!P57</f>
        <v>-1.5112844004274619</v>
      </c>
      <c r="K57">
        <f>'6286'!P57</f>
        <v>-0.98258195130553372</v>
      </c>
      <c r="L57" s="18">
        <f>'6310'!P57</f>
        <v>0.75843967627218456</v>
      </c>
      <c r="M57">
        <f>'6316'!P57</f>
        <v>-0.19938934147174162</v>
      </c>
      <c r="N57">
        <f>'6424'!P57</f>
        <v>-1.3825269920800798</v>
      </c>
      <c r="O57">
        <f>'6427'!P57</f>
        <v>-1.9629105091361767</v>
      </c>
      <c r="P57">
        <f>'6770'!P57</f>
        <v>-2.3359582316477634</v>
      </c>
      <c r="Q57" s="18">
        <f>'6771'!P57</f>
        <v>0.24234061183172972</v>
      </c>
      <c r="R57" s="18">
        <f>'6772'!P57</f>
        <v>-1.1493583203666944</v>
      </c>
      <c r="S57" s="1"/>
      <c r="T57" s="27">
        <f t="shared" si="3"/>
        <v>-0.62827054960015261</v>
      </c>
      <c r="U57" s="27">
        <f t="shared" si="4"/>
        <v>0.31361194068585874</v>
      </c>
      <c r="V57" s="27"/>
      <c r="W57" s="3">
        <v>-13</v>
      </c>
      <c r="X57" s="3"/>
      <c r="Y57">
        <f t="shared" si="2"/>
        <v>-1.0073946847012676</v>
      </c>
    </row>
    <row r="58" spans="1:25" x14ac:dyDescent="0.15">
      <c r="A58">
        <v>28.5</v>
      </c>
      <c r="B58">
        <v>26</v>
      </c>
      <c r="C58">
        <v>56</v>
      </c>
      <c r="E58">
        <f>'6251'!P58</f>
        <v>-0.52242955558804194</v>
      </c>
      <c r="F58">
        <f>'6253'!P58</f>
        <v>-0.56038768526155158</v>
      </c>
      <c r="G58">
        <f>'6255'!P58</f>
        <v>-0.85394837832588033</v>
      </c>
      <c r="H58">
        <f>'6258'!P58</f>
        <v>-0.61875339560213849</v>
      </c>
      <c r="I58">
        <f>'6283'!P58</f>
        <v>-1.1561938933605957</v>
      </c>
      <c r="J58">
        <f>'6284'!P58</f>
        <v>-2.0608826966884553</v>
      </c>
      <c r="K58">
        <f>'6286'!P58</f>
        <v>-1.947017367638632</v>
      </c>
      <c r="L58" s="18">
        <f>'6310'!P58</f>
        <v>1.2476075804451778</v>
      </c>
      <c r="M58">
        <f>'6316'!P58</f>
        <v>-0.21506719299201482</v>
      </c>
      <c r="N58">
        <f>'6424'!P58</f>
        <v>-1.31838683641447</v>
      </c>
      <c r="O58">
        <f>'6427'!P58</f>
        <v>-3.5409517155551651</v>
      </c>
      <c r="P58">
        <f>'6770'!P58</f>
        <v>-2.8755314190155641</v>
      </c>
      <c r="Q58" s="18">
        <f>'6771'!P58</f>
        <v>-0.11349493421736881</v>
      </c>
      <c r="R58" s="18">
        <f>'6772'!P58</f>
        <v>-1.4616679714548528</v>
      </c>
      <c r="S58" s="1"/>
      <c r="T58" s="27">
        <f t="shared" si="3"/>
        <v>-1.1181105761703616</v>
      </c>
      <c r="U58" s="27">
        <f t="shared" si="4"/>
        <v>0.34883088772075838</v>
      </c>
      <c r="V58" s="27"/>
      <c r="W58" s="3">
        <v>-13</v>
      </c>
      <c r="X58" s="3"/>
      <c r="Y58">
        <f t="shared" si="2"/>
        <v>-1.005071135843238</v>
      </c>
    </row>
    <row r="59" spans="1:25" x14ac:dyDescent="0.15">
      <c r="A59">
        <v>29</v>
      </c>
      <c r="B59">
        <v>26.5</v>
      </c>
      <c r="C59">
        <v>57</v>
      </c>
      <c r="E59">
        <f>'6251'!P59</f>
        <v>-0.3358899008326055</v>
      </c>
      <c r="F59">
        <f>'6253'!P59</f>
        <v>1.2984693345012317</v>
      </c>
      <c r="G59">
        <f>'6255'!P59</f>
        <v>-1.1525433598474843</v>
      </c>
      <c r="H59">
        <f>'6258'!P59</f>
        <v>0.22257326051783427</v>
      </c>
      <c r="I59">
        <f>'6283'!P59</f>
        <v>-1.1250849905236855</v>
      </c>
      <c r="J59">
        <f>'6284'!P59</f>
        <v>-2.7222419262458568</v>
      </c>
      <c r="K59">
        <f>'6286'!P59</f>
        <v>-2.8664744385503393</v>
      </c>
      <c r="L59" s="18">
        <f>'6310'!P59</f>
        <v>0.53958180520212762</v>
      </c>
      <c r="M59">
        <f>'6316'!P59</f>
        <v>-0.43679919992255112</v>
      </c>
      <c r="N59">
        <f>'6424'!P59</f>
        <v>-1.3088556538170379</v>
      </c>
      <c r="O59">
        <f>'6427'!P59</f>
        <v>-3.5942419110884667</v>
      </c>
      <c r="P59">
        <f>'6770'!P59</f>
        <v>-1.8434866961695389</v>
      </c>
      <c r="Q59" s="18">
        <f>'6771'!P59</f>
        <v>-0.98563444267001787</v>
      </c>
      <c r="R59" s="18">
        <f>'6772'!P59</f>
        <v>-1.1705372051289071</v>
      </c>
      <c r="S59" s="1"/>
      <c r="T59" s="27">
        <f t="shared" si="3"/>
        <v>-1.1008175476497224</v>
      </c>
      <c r="U59" s="27">
        <f t="shared" si="4"/>
        <v>0.3905943920832155</v>
      </c>
      <c r="V59" s="27"/>
      <c r="W59" s="3">
        <v>-13</v>
      </c>
      <c r="X59" s="3"/>
      <c r="Y59">
        <f t="shared" si="2"/>
        <v>-1.1388141751855849</v>
      </c>
    </row>
    <row r="60" spans="1:25" x14ac:dyDescent="0.15">
      <c r="A60">
        <v>29.5</v>
      </c>
      <c r="B60">
        <v>27</v>
      </c>
      <c r="C60">
        <v>58</v>
      </c>
      <c r="E60">
        <f>'6251'!P60</f>
        <v>0.22809854692335524</v>
      </c>
      <c r="F60">
        <f>'6253'!P60</f>
        <v>0.24814727808953924</v>
      </c>
      <c r="G60">
        <f>'6255'!P60</f>
        <v>-1.3876457899748955</v>
      </c>
      <c r="H60">
        <f>'6258'!P60</f>
        <v>-0.34044817561320873</v>
      </c>
      <c r="I60">
        <f>'6283'!P60</f>
        <v>-1.2821150300859039</v>
      </c>
      <c r="J60">
        <f>'6284'!P60</f>
        <v>-1.7271634618800153</v>
      </c>
      <c r="K60">
        <f>'6286'!P60</f>
        <v>-2.4343406527006648</v>
      </c>
      <c r="L60" s="18">
        <f>'6310'!P60</f>
        <v>0.85625364915127355</v>
      </c>
      <c r="M60">
        <f>'6316'!P60</f>
        <v>-0.71822251235634571</v>
      </c>
      <c r="N60">
        <f>'6424'!P60</f>
        <v>-1.6685978402629684</v>
      </c>
      <c r="O60">
        <f>'6427'!P60</f>
        <v>-0.63599941309655217</v>
      </c>
      <c r="P60">
        <f>'6770'!P60</f>
        <v>-2.3904460719265468</v>
      </c>
      <c r="Q60" s="18">
        <f>'6771'!P60</f>
        <v>-0.68075690216883289</v>
      </c>
      <c r="R60" s="18">
        <f>'6772'!P60</f>
        <v>-1.3650924782490046</v>
      </c>
      <c r="S60" s="1"/>
      <c r="T60" s="27">
        <f t="shared" si="3"/>
        <v>-0.91794125968475115</v>
      </c>
      <c r="U60" s="27">
        <f t="shared" si="4"/>
        <v>0.28158638347374043</v>
      </c>
      <c r="V60" s="27"/>
      <c r="W60" s="3">
        <v>-13</v>
      </c>
      <c r="X60" s="3"/>
      <c r="Y60">
        <f t="shared" si="2"/>
        <v>-1.0001687712211247</v>
      </c>
    </row>
    <row r="61" spans="1:25" x14ac:dyDescent="0.15">
      <c r="A61">
        <v>30</v>
      </c>
      <c r="B61">
        <v>27.5</v>
      </c>
      <c r="C61">
        <v>59</v>
      </c>
      <c r="E61">
        <f>'6251'!P61</f>
        <v>0.47254761056449496</v>
      </c>
      <c r="F61">
        <f>'6253'!P61</f>
        <v>1.5660397423881047</v>
      </c>
      <c r="G61">
        <f>'6255'!P61</f>
        <v>-0.75423624398170142</v>
      </c>
      <c r="H61">
        <f>'6258'!P61</f>
        <v>0.67455762576703082</v>
      </c>
      <c r="I61">
        <f>'6283'!P61</f>
        <v>-1.6412399101596185</v>
      </c>
      <c r="J61">
        <f>'6284'!P61</f>
        <v>-1.4965824212046483</v>
      </c>
      <c r="K61">
        <f>'6286'!P61</f>
        <v>-1.6760016106072042</v>
      </c>
      <c r="L61" s="18">
        <f>'6310'!P61</f>
        <v>0.81844381077873485</v>
      </c>
      <c r="M61">
        <f>'6316'!P61</f>
        <v>-0.68952353564917845</v>
      </c>
      <c r="N61">
        <f>'6424'!P61</f>
        <v>-1.6568242284978199</v>
      </c>
      <c r="O61">
        <f>'6427'!P61</f>
        <v>-0.87139878141018012</v>
      </c>
      <c r="P61">
        <f>'6770'!P61</f>
        <v>-3.1507625019817715</v>
      </c>
      <c r="Q61" s="18">
        <f>'6771'!P61</f>
        <v>0.2106347928107748</v>
      </c>
      <c r="R61" s="18">
        <f>'6772'!P61</f>
        <v>-0.27772641890844812</v>
      </c>
      <c r="S61" s="1"/>
      <c r="T61" s="27">
        <f t="shared" si="3"/>
        <v>-0.63033428086022947</v>
      </c>
      <c r="U61" s="27">
        <f t="shared" si="4"/>
        <v>0.36601002272599459</v>
      </c>
      <c r="V61" s="27"/>
      <c r="W61" s="3">
        <v>-13</v>
      </c>
      <c r="X61" s="3"/>
      <c r="Y61">
        <f t="shared" si="2"/>
        <v>-0.72187988981543993</v>
      </c>
    </row>
    <row r="62" spans="1:25" x14ac:dyDescent="0.15">
      <c r="A62">
        <v>30.5</v>
      </c>
      <c r="B62">
        <v>28</v>
      </c>
      <c r="C62">
        <v>60</v>
      </c>
      <c r="E62">
        <f>'6251'!P62</f>
        <v>1.0438122478120619</v>
      </c>
      <c r="F62">
        <f>'6253'!P62</f>
        <v>0.48572598524550042</v>
      </c>
      <c r="G62">
        <f>'6255'!P62</f>
        <v>-0.44633012706121267</v>
      </c>
      <c r="H62">
        <f>'6258'!P62</f>
        <v>1.0571617249865894</v>
      </c>
      <c r="I62">
        <f>'6283'!P62</f>
        <v>-0.58988492488785726</v>
      </c>
      <c r="J62">
        <f>'6284'!P62</f>
        <v>-3.3160105220365415</v>
      </c>
      <c r="K62">
        <f>'6286'!P62</f>
        <v>-1.5498569386872199</v>
      </c>
      <c r="L62" s="18">
        <f>'6310'!P62</f>
        <v>0.65476202269154093</v>
      </c>
      <c r="M62">
        <f>'6316'!P62</f>
        <v>-1.2402483092519017</v>
      </c>
      <c r="N62">
        <f>'6424'!P62</f>
        <v>-0.94896870590461679</v>
      </c>
      <c r="O62">
        <f>'6427'!P62</f>
        <v>1.4175328076860938</v>
      </c>
      <c r="P62">
        <f>'6770'!P62</f>
        <v>-2.028612026314458</v>
      </c>
      <c r="Q62" s="18">
        <f>'6771'!P62</f>
        <v>0.61847345457348579</v>
      </c>
      <c r="R62" s="18">
        <f>'6772'!P62</f>
        <v>-0.66888697640157124</v>
      </c>
      <c r="S62" s="1"/>
      <c r="T62" s="27">
        <f t="shared" si="3"/>
        <v>-0.37249563931911811</v>
      </c>
      <c r="U62" s="27">
        <f t="shared" si="4"/>
        <v>0.39189774114826126</v>
      </c>
      <c r="V62" s="27"/>
      <c r="W62" s="3">
        <v>-13</v>
      </c>
      <c r="X62" s="3"/>
      <c r="Y62">
        <f t="shared" si="2"/>
        <v>-0.51810752597453491</v>
      </c>
    </row>
    <row r="63" spans="1:25" x14ac:dyDescent="0.15">
      <c r="A63">
        <v>31</v>
      </c>
      <c r="B63">
        <v>28.5</v>
      </c>
      <c r="C63">
        <v>61</v>
      </c>
      <c r="E63">
        <f>'6251'!P63</f>
        <v>0.98496587555307946</v>
      </c>
      <c r="F63">
        <f>'6253'!P63</f>
        <v>0.86922270091487897</v>
      </c>
      <c r="G63">
        <f>'6255'!P63</f>
        <v>-1.8404067847391563</v>
      </c>
      <c r="H63">
        <f>'6258'!P63</f>
        <v>0.86202191422085472</v>
      </c>
      <c r="I63">
        <f>'6283'!P63</f>
        <v>-0.54635343776100376</v>
      </c>
      <c r="J63">
        <f>'6284'!P63</f>
        <v>-3.7022540205614809</v>
      </c>
      <c r="K63">
        <f>'6286'!P63</f>
        <v>-1.074297782904255</v>
      </c>
      <c r="L63" s="18">
        <f>'6310'!P63</f>
        <v>-1.1884062083868545</v>
      </c>
      <c r="M63">
        <f>'6316'!P63</f>
        <v>-0.61115954273253847</v>
      </c>
      <c r="N63">
        <f>'6424'!P63</f>
        <v>-0.44893677080021743</v>
      </c>
      <c r="O63">
        <f>'6427'!P63</f>
        <v>-0.17793810771287466</v>
      </c>
      <c r="P63">
        <f>'6770'!P63</f>
        <v>-2.3646660406859383</v>
      </c>
      <c r="Q63" s="18">
        <f>'6771'!P63</f>
        <v>-6.411427822856146E-3</v>
      </c>
      <c r="R63" s="18">
        <f>'6772'!P63</f>
        <v>-2.6463653330894568</v>
      </c>
      <c r="S63" s="1"/>
      <c r="T63" s="27">
        <f t="shared" si="3"/>
        <v>-0.71112458718602789</v>
      </c>
      <c r="U63" s="27">
        <f t="shared" si="4"/>
        <v>0.37597590279099524</v>
      </c>
      <c r="V63" s="27"/>
      <c r="W63" s="3">
        <v>-13</v>
      </c>
      <c r="X63" s="3"/>
      <c r="Y63">
        <f t="shared" si="2"/>
        <v>-0.57875649024677112</v>
      </c>
    </row>
    <row r="64" spans="1:25" x14ac:dyDescent="0.15">
      <c r="A64">
        <v>31.5</v>
      </c>
      <c r="B64">
        <v>29</v>
      </c>
      <c r="C64">
        <v>62</v>
      </c>
      <c r="E64">
        <f>'6251'!P64</f>
        <v>1.6972775011134071</v>
      </c>
      <c r="F64">
        <f>'6253'!P64</f>
        <v>-0.33969708545239624</v>
      </c>
      <c r="G64">
        <f>'6255'!P64</f>
        <v>-1.2395803126251987</v>
      </c>
      <c r="H64">
        <f>'6258'!P64</f>
        <v>0.15060276446260423</v>
      </c>
      <c r="I64">
        <f>'6283'!P64</f>
        <v>-1.1759153666551314</v>
      </c>
      <c r="J64">
        <f>'6284'!P64</f>
        <v>-1.5133476383325164</v>
      </c>
      <c r="K64">
        <f>'6286'!P64</f>
        <v>-0.95710774142991162</v>
      </c>
      <c r="L64" s="18">
        <f>'6310'!P64</f>
        <v>-0.29801602986207149</v>
      </c>
      <c r="M64">
        <f>'6316'!P64</f>
        <v>-0.61738916288406831</v>
      </c>
      <c r="N64">
        <f>'6424'!P64</f>
        <v>-0.30463653355722625</v>
      </c>
      <c r="O64">
        <f>'6427'!P64</f>
        <v>0.57978947344641363</v>
      </c>
      <c r="P64">
        <f>'6770'!P64</f>
        <v>-2.6975025261225771</v>
      </c>
      <c r="Q64" s="18">
        <f>'6771'!P64</f>
        <v>1.173920570375979</v>
      </c>
      <c r="R64" s="18">
        <f>'6772'!P64</f>
        <v>-2.3789324242413521</v>
      </c>
      <c r="S64" s="1"/>
      <c r="T64" s="27">
        <f t="shared" si="3"/>
        <v>-0.4262770836555918</v>
      </c>
      <c r="U64" s="27">
        <f t="shared" si="4"/>
        <v>0.32359887734533199</v>
      </c>
      <c r="V64" s="27"/>
      <c r="W64" s="3">
        <v>-13</v>
      </c>
      <c r="X64" s="3"/>
      <c r="Y64">
        <f t="shared" si="2"/>
        <v>-0.4785431241682323</v>
      </c>
    </row>
    <row r="65" spans="1:25" x14ac:dyDescent="0.15">
      <c r="A65">
        <v>32</v>
      </c>
      <c r="B65">
        <v>29.5</v>
      </c>
      <c r="C65">
        <v>63</v>
      </c>
      <c r="E65">
        <f>'6251'!P65</f>
        <v>1.0307217697214603</v>
      </c>
      <c r="F65">
        <f>'6253'!P65</f>
        <v>-0.5158722063925526</v>
      </c>
      <c r="G65">
        <f>'6255'!P65</f>
        <v>-0.28102441151637503</v>
      </c>
      <c r="H65">
        <f>'6258'!P65</f>
        <v>-0.57003228809141249</v>
      </c>
      <c r="I65">
        <f>'6283'!P65</f>
        <v>0.12861454999498928</v>
      </c>
      <c r="J65">
        <f>'6284'!P65</f>
        <v>-1.8466943247152996</v>
      </c>
      <c r="K65">
        <f>'6286'!P65</f>
        <v>0.44490131772171265</v>
      </c>
      <c r="L65" s="18">
        <f>'6310'!P65</f>
        <v>0.18854368685311887</v>
      </c>
      <c r="M65">
        <f>'6316'!P65</f>
        <v>-0.15691554108992573</v>
      </c>
      <c r="N65">
        <f>'6424'!P65</f>
        <v>-0.34203815155723094</v>
      </c>
      <c r="O65">
        <f>'6427'!P65</f>
        <v>-0.77256708966561305</v>
      </c>
      <c r="P65">
        <f>'6770'!P65</f>
        <v>-2.1064806323129019</v>
      </c>
      <c r="Q65" s="18">
        <f>'6771'!P65</f>
        <v>0.23411299015222337</v>
      </c>
      <c r="R65" s="18">
        <f>'6772'!P65</f>
        <v>-1.6581220608365175</v>
      </c>
      <c r="S65" s="1"/>
      <c r="T65" s="27">
        <f t="shared" si="3"/>
        <v>-0.35113310237675444</v>
      </c>
      <c r="U65" s="27">
        <f t="shared" si="4"/>
        <v>0.24046489003629734</v>
      </c>
      <c r="V65" s="27"/>
      <c r="W65" s="3">
        <v>-13</v>
      </c>
      <c r="X65" s="3"/>
      <c r="Y65">
        <f t="shared" si="2"/>
        <v>-0.31153128153680298</v>
      </c>
    </row>
    <row r="66" spans="1:25" x14ac:dyDescent="0.15">
      <c r="A66">
        <v>32.5</v>
      </c>
      <c r="B66">
        <v>30</v>
      </c>
      <c r="C66">
        <v>64</v>
      </c>
      <c r="E66">
        <f>'6251'!P66</f>
        <v>0.71663135639012165</v>
      </c>
      <c r="F66">
        <f>'6253'!P66</f>
        <v>-0.74859194145884667</v>
      </c>
      <c r="G66">
        <f>'6255'!P66</f>
        <v>-0.3651620162972174</v>
      </c>
      <c r="H66">
        <f>'6258'!P66</f>
        <v>-1.0706797338044676</v>
      </c>
      <c r="I66">
        <f>'6283'!P66</f>
        <v>-0.10280612952671045</v>
      </c>
      <c r="J66">
        <f>'6284'!P66</f>
        <v>-2.6143484682101827</v>
      </c>
      <c r="K66">
        <f>'6286'!P66</f>
        <v>-1.3306899691320444</v>
      </c>
      <c r="L66" s="18">
        <f>'6310'!P66</f>
        <v>-0.55050975916811962</v>
      </c>
      <c r="M66">
        <f>'6316'!P66</f>
        <v>-0.3416007398626259</v>
      </c>
      <c r="N66">
        <f>'6424'!P66</f>
        <v>-1.0003977203779497</v>
      </c>
      <c r="O66">
        <f>'6427'!P66</f>
        <v>-0.32873681511744973</v>
      </c>
      <c r="P66">
        <f>'6770'!P66</f>
        <v>-1.8968424066332812</v>
      </c>
      <c r="Q66" s="18">
        <f>'6771'!P66</f>
        <v>0.63479475858905099</v>
      </c>
      <c r="R66" s="18">
        <f>'6772'!P66</f>
        <v>-1.4418168743296755</v>
      </c>
      <c r="S66" s="1"/>
      <c r="T66" s="27">
        <f t="shared" si="3"/>
        <v>-0.69222612189305566</v>
      </c>
      <c r="U66" s="27">
        <f t="shared" si="4"/>
        <v>0.25658084143720711</v>
      </c>
      <c r="V66" s="27"/>
      <c r="W66" s="3">
        <v>-13</v>
      </c>
      <c r="X66" s="3"/>
      <c r="Y66">
        <f t="shared" si="2"/>
        <v>-0.64955085031348314</v>
      </c>
    </row>
    <row r="67" spans="1:25" x14ac:dyDescent="0.15">
      <c r="A67">
        <v>33</v>
      </c>
      <c r="B67">
        <v>30.5</v>
      </c>
      <c r="C67">
        <v>65</v>
      </c>
      <c r="E67">
        <f>'6251'!P67</f>
        <v>0.37530185923386095</v>
      </c>
      <c r="F67">
        <f>'6253'!P67</f>
        <v>0.534860381867444</v>
      </c>
      <c r="G67">
        <f>'6255'!P67</f>
        <v>-1.5772326902660636</v>
      </c>
      <c r="H67">
        <f>'6258'!P67</f>
        <v>-0.85610456641956323</v>
      </c>
      <c r="I67">
        <f>'6283'!P67</f>
        <v>0.63625502647695831</v>
      </c>
      <c r="J67">
        <f>'6284'!P67</f>
        <v>-2.3851636995455303</v>
      </c>
      <c r="K67">
        <f>'6286'!P67</f>
        <v>-1.5565766119317126</v>
      </c>
      <c r="L67" s="18">
        <f>'6310'!P67</f>
        <v>-1.2195962066101225</v>
      </c>
      <c r="M67">
        <f>'6316'!P67</f>
        <v>-2.6005450178458758E-2</v>
      </c>
      <c r="N67">
        <f>'6424'!P67</f>
        <v>-0.81506520157416762</v>
      </c>
      <c r="O67">
        <f>'6427'!P67</f>
        <v>-0.329668887052468</v>
      </c>
      <c r="P67">
        <f>'6770'!P67</f>
        <v>-2.9889807397853043</v>
      </c>
      <c r="Q67" s="18">
        <f>'6771'!P67</f>
        <v>-4.8896326746058996E-2</v>
      </c>
      <c r="R67" s="18">
        <f>'6772'!P67</f>
        <v>-1.165699599579775</v>
      </c>
      <c r="S67" s="1"/>
      <c r="T67" s="27">
        <f t="shared" si="3"/>
        <v>-0.78899023942547586</v>
      </c>
      <c r="U67" s="27">
        <f t="shared" si="4"/>
        <v>0.31285687491137115</v>
      </c>
      <c r="V67" s="27"/>
      <c r="W67" s="3">
        <v>-13</v>
      </c>
      <c r="X67" s="3"/>
      <c r="Y67">
        <f t="shared" si="2"/>
        <v>-0.83558488399686537</v>
      </c>
    </row>
    <row r="68" spans="1:25" x14ac:dyDescent="0.15">
      <c r="A68">
        <v>33.5</v>
      </c>
      <c r="B68">
        <v>31</v>
      </c>
      <c r="C68">
        <v>66</v>
      </c>
      <c r="E68">
        <f>'6251'!P68</f>
        <v>1.6002686642375537</v>
      </c>
      <c r="F68">
        <f>'6253'!P68</f>
        <v>-1.6123734544615642</v>
      </c>
      <c r="G68">
        <f>'6255'!P68</f>
        <v>-1.153972316934488</v>
      </c>
      <c r="H68">
        <f>'6258'!P68</f>
        <v>-1.7142535850874232</v>
      </c>
      <c r="I68">
        <f>'6283'!P68</f>
        <v>0.49896272138979392</v>
      </c>
      <c r="J68">
        <f>'6284'!P68</f>
        <v>-1.5926103834114653</v>
      </c>
      <c r="K68">
        <f>'6286'!P68</f>
        <v>-1.5555507081160143</v>
      </c>
      <c r="L68" s="18">
        <f>'6310'!P68</f>
        <v>-1.0130653014423394</v>
      </c>
      <c r="M68">
        <f>'6316'!P68</f>
        <v>-1.5221361336806402E-3</v>
      </c>
      <c r="N68">
        <f>'6424'!P68</f>
        <v>-0.7820576972244897</v>
      </c>
      <c r="O68">
        <f>'6427'!P68</f>
        <v>0.92661289907638078</v>
      </c>
      <c r="P68">
        <f>'6770'!P68</f>
        <v>-2.9519577264482106</v>
      </c>
      <c r="Q68" s="18">
        <f>'6771'!P68</f>
        <v>0.86371169173069962</v>
      </c>
      <c r="R68" s="18">
        <f>'6772'!P68</f>
        <v>-2.1726490111622816</v>
      </c>
      <c r="S68" s="1"/>
      <c r="T68" s="27">
        <f t="shared" si="3"/>
        <v>-0.652908256371173</v>
      </c>
      <c r="U68" s="27">
        <f t="shared" si="4"/>
        <v>0.36734369779508869</v>
      </c>
      <c r="V68" s="27"/>
      <c r="W68" s="3">
        <v>-13</v>
      </c>
      <c r="X68" s="3"/>
      <c r="Y68">
        <f t="shared" si="2"/>
        <v>-1.0835188091884138</v>
      </c>
    </row>
    <row r="69" spans="1:25" x14ac:dyDescent="0.15">
      <c r="A69">
        <v>34</v>
      </c>
      <c r="B69">
        <v>31.5</v>
      </c>
      <c r="C69">
        <v>67</v>
      </c>
      <c r="E69">
        <f>'6251'!P69</f>
        <v>2.5268311697430996</v>
      </c>
      <c r="F69">
        <f>'6253'!P69</f>
        <v>0.31318922959682527</v>
      </c>
      <c r="G69">
        <f>'6255'!P69</f>
        <v>-1.6153207880351024</v>
      </c>
      <c r="H69">
        <f>'6258'!P69</f>
        <v>-1.0045047205494979</v>
      </c>
      <c r="I69">
        <f>'6283'!P69</f>
        <v>0.71490609930784876</v>
      </c>
      <c r="J69">
        <f>'6284'!P69</f>
        <v>-2.9664344703263805</v>
      </c>
      <c r="K69">
        <f>'6286'!P69</f>
        <v>-1.6927675288948705</v>
      </c>
      <c r="L69" s="18">
        <f>'6310'!P69</f>
        <v>9.6643878291298724E-2</v>
      </c>
      <c r="M69">
        <f>'6316'!P69</f>
        <v>0.2225646690333031</v>
      </c>
      <c r="N69">
        <f>'6424'!P69</f>
        <v>-0.65689158487515775</v>
      </c>
      <c r="O69">
        <f>'6427'!P69</f>
        <v>3.4226004187050414</v>
      </c>
      <c r="P69">
        <f>'6770'!P69</f>
        <v>-2.6834101676615139</v>
      </c>
      <c r="Q69" s="18">
        <f>'6771'!P69</f>
        <v>0.46820677385706289</v>
      </c>
      <c r="R69" s="18">
        <f>'6772'!P69</f>
        <v>-2.0730453693959174</v>
      </c>
      <c r="S69" s="1"/>
      <c r="T69" s="27">
        <f t="shared" si="3"/>
        <v>-0.21956823244677257</v>
      </c>
      <c r="U69" s="27">
        <f t="shared" si="4"/>
        <v>0.5143784560879906</v>
      </c>
      <c r="V69" s="27"/>
      <c r="W69" s="3">
        <v>-13</v>
      </c>
      <c r="X69" s="3"/>
      <c r="Y69">
        <f t="shared" si="2"/>
        <v>-0.28012385329192951</v>
      </c>
    </row>
    <row r="70" spans="1:25" x14ac:dyDescent="0.15">
      <c r="A70">
        <v>34.5</v>
      </c>
      <c r="B70">
        <v>32</v>
      </c>
      <c r="C70">
        <v>68</v>
      </c>
      <c r="E70">
        <f>'6251'!P70</f>
        <v>1.2478835895508091</v>
      </c>
      <c r="F70">
        <f>'6253'!P70</f>
        <v>1.0385969218240469</v>
      </c>
      <c r="G70">
        <f>'6255'!P70</f>
        <v>-1.4677188941775769</v>
      </c>
      <c r="H70">
        <f>'6258'!P70</f>
        <v>-2.1794552123311828</v>
      </c>
      <c r="I70">
        <f>'6283'!P70</f>
        <v>0.91829025760708127</v>
      </c>
      <c r="J70">
        <f>'6284'!P70</f>
        <v>-2.2109827454582525</v>
      </c>
      <c r="K70">
        <f>'6286'!P70</f>
        <v>-1.0460169404143684</v>
      </c>
      <c r="L70" s="18">
        <f>'6310'!P70</f>
        <v>-0.43911897904486996</v>
      </c>
      <c r="M70">
        <f>'6316'!P70</f>
        <v>0.5180645324562505</v>
      </c>
      <c r="N70">
        <f>'6424'!P70</f>
        <v>-0.85565260252216668</v>
      </c>
      <c r="O70">
        <f>'6427'!P70</f>
        <v>2.3629494428967708</v>
      </c>
      <c r="P70">
        <f>'6770'!P70</f>
        <v>-2.9094967861077179</v>
      </c>
      <c r="Q70" s="18">
        <f>'6771'!P70</f>
        <v>0.80410521878864527</v>
      </c>
      <c r="R70" s="18">
        <f>'6772'!P70</f>
        <v>-2.5677902284782781</v>
      </c>
      <c r="S70" s="1"/>
      <c r="T70" s="27">
        <f t="shared" ref="T70:T101" si="5">AVERAGE(E70:Q70)</f>
        <v>-0.32450401514865629</v>
      </c>
      <c r="U70" s="27">
        <f t="shared" ref="U70:U101" si="6">STDEV(E70:Q70)/SQRT(COUNT(E70:Q70))</f>
        <v>0.44495520762906621</v>
      </c>
      <c r="V70" s="27"/>
      <c r="W70" s="3">
        <v>-13</v>
      </c>
      <c r="X70" s="3"/>
      <c r="Y70">
        <f t="shared" si="2"/>
        <v>-0.64738579078351832</v>
      </c>
    </row>
    <row r="71" spans="1:25" x14ac:dyDescent="0.15">
      <c r="A71">
        <v>35</v>
      </c>
      <c r="B71">
        <v>32.5</v>
      </c>
      <c r="C71">
        <v>69</v>
      </c>
      <c r="E71">
        <f>'6251'!P71</f>
        <v>1.101093899519527</v>
      </c>
      <c r="F71">
        <f>'6253'!P71</f>
        <v>1.1455369491014165</v>
      </c>
      <c r="G71">
        <f>'6255'!P71</f>
        <v>0.2840957134177382</v>
      </c>
      <c r="H71">
        <f>'6258'!P71</f>
        <v>-2.2949188019991169</v>
      </c>
      <c r="I71">
        <f>'6283'!P71</f>
        <v>0.49877899831310779</v>
      </c>
      <c r="J71">
        <f>'6284'!P71</f>
        <v>-1.2495454359360523</v>
      </c>
      <c r="K71">
        <f>'6286'!P71</f>
        <v>-0.88919778775359415</v>
      </c>
      <c r="L71" s="18">
        <f>'6310'!P71</f>
        <v>0.13984589838723954</v>
      </c>
      <c r="M71">
        <f>'6316'!P71</f>
        <v>0.52890932016605374</v>
      </c>
      <c r="N71">
        <f>'6424'!P71</f>
        <v>0.12089910602211429</v>
      </c>
      <c r="O71">
        <f>'6427'!P71</f>
        <v>3.1183471159919312</v>
      </c>
      <c r="P71">
        <f>'6770'!P71</f>
        <v>-3.5142311141030036</v>
      </c>
      <c r="Q71" s="18">
        <f>'6771'!P71</f>
        <v>-0.59767059058730387</v>
      </c>
      <c r="R71" s="18">
        <f>'6772'!P71</f>
        <v>-2.2631844549695304</v>
      </c>
      <c r="S71" s="1"/>
      <c r="T71" s="27">
        <f t="shared" si="5"/>
        <v>-0.12369667149691867</v>
      </c>
      <c r="U71" s="27">
        <f t="shared" si="6"/>
        <v>0.46006527420041737</v>
      </c>
      <c r="V71" s="27"/>
      <c r="W71" s="3">
        <v>-13</v>
      </c>
      <c r="X71" s="3"/>
      <c r="Y71">
        <f t="shared" ref="Y71:Y134" si="7">MEDIAN(E71:R71)</f>
        <v>0.13037250220467692</v>
      </c>
    </row>
    <row r="72" spans="1:25" x14ac:dyDescent="0.15">
      <c r="A72">
        <v>35.5</v>
      </c>
      <c r="B72">
        <v>33</v>
      </c>
      <c r="C72">
        <v>70</v>
      </c>
      <c r="E72">
        <f>'6251'!P72</f>
        <v>1.2306221454745314</v>
      </c>
      <c r="F72">
        <f>'6253'!P72</f>
        <v>2.8453272266053595</v>
      </c>
      <c r="G72">
        <f>'6255'!P72</f>
        <v>-0.52030494026357788</v>
      </c>
      <c r="H72">
        <f>'6258'!P72</f>
        <v>-2.2878562113377927</v>
      </c>
      <c r="I72">
        <f>'6283'!P72</f>
        <v>0.97157254842028562</v>
      </c>
      <c r="J72">
        <f>'6284'!P72</f>
        <v>-1.7243316378884834</v>
      </c>
      <c r="K72">
        <f>'6286'!P72</f>
        <v>-1.6641466736464487</v>
      </c>
      <c r="L72" s="18">
        <f>'6310'!P72</f>
        <v>-0.67730800478973641</v>
      </c>
      <c r="M72">
        <f>'6316'!P72</f>
        <v>0.55246052118921007</v>
      </c>
      <c r="N72">
        <f>'6424'!P72</f>
        <v>-0.94802936011287997</v>
      </c>
      <c r="O72">
        <f>'6427'!P72</f>
        <v>2.8868636670560597</v>
      </c>
      <c r="P72">
        <f>'6770'!P72</f>
        <v>-2.8787191908219465</v>
      </c>
      <c r="Q72" s="18">
        <f>'6771'!P72</f>
        <v>0.78633632077283722</v>
      </c>
      <c r="R72" s="18">
        <f>'6772'!P72</f>
        <v>-2.1637496716044922</v>
      </c>
      <c r="S72" s="1"/>
      <c r="T72" s="27">
        <f t="shared" si="5"/>
        <v>-0.10980873764173708</v>
      </c>
      <c r="U72" s="27">
        <f t="shared" si="6"/>
        <v>0.50982195180177536</v>
      </c>
      <c r="V72" s="27"/>
      <c r="W72" s="3">
        <v>-13</v>
      </c>
      <c r="X72" s="3"/>
      <c r="Y72">
        <f t="shared" si="7"/>
        <v>-0.59880647252665709</v>
      </c>
    </row>
    <row r="73" spans="1:25" x14ac:dyDescent="0.15">
      <c r="A73">
        <v>36</v>
      </c>
      <c r="B73">
        <v>33.5</v>
      </c>
      <c r="C73">
        <v>71</v>
      </c>
      <c r="E73">
        <f>'6251'!P73</f>
        <v>0.73014445975388298</v>
      </c>
      <c r="F73">
        <f>'6253'!P73</f>
        <v>1.9580602455572305</v>
      </c>
      <c r="G73">
        <f>'6255'!P73</f>
        <v>-1.4567755994342277</v>
      </c>
      <c r="H73">
        <f>'6258'!P73</f>
        <v>-2.1361209208410523</v>
      </c>
      <c r="I73">
        <f>'6283'!P73</f>
        <v>0.93164144839656682</v>
      </c>
      <c r="J73">
        <f>'6284'!P73</f>
        <v>-1.3384816952169551</v>
      </c>
      <c r="K73">
        <f>'6286'!P73</f>
        <v>-1.5606030403691877</v>
      </c>
      <c r="L73" s="18">
        <f>'6310'!P73</f>
        <v>-1.0711005841159769</v>
      </c>
      <c r="M73">
        <f>'6316'!P73</f>
        <v>0.24164042903160013</v>
      </c>
      <c r="N73">
        <f>'6424'!P73</f>
        <v>-1.2493576300177216</v>
      </c>
      <c r="O73">
        <f>'6427'!P73</f>
        <v>0.9924404814883846</v>
      </c>
      <c r="P73">
        <f>'6770'!P73</f>
        <v>-2.7566074606772601</v>
      </c>
      <c r="Q73" s="18">
        <f>'6771'!P73</f>
        <v>-0.56539640201842156</v>
      </c>
      <c r="R73" s="18">
        <f>'6772'!P73</f>
        <v>-1.8764497846375598</v>
      </c>
      <c r="S73" s="1"/>
      <c r="T73" s="27">
        <f t="shared" si="5"/>
        <v>-0.56003971295870292</v>
      </c>
      <c r="U73" s="27">
        <f t="shared" si="6"/>
        <v>0.39010146754522013</v>
      </c>
      <c r="V73" s="27"/>
      <c r="W73" s="3">
        <v>-13</v>
      </c>
      <c r="X73" s="3"/>
      <c r="Y73">
        <f t="shared" si="7"/>
        <v>-1.1602291070668493</v>
      </c>
    </row>
    <row r="74" spans="1:25" x14ac:dyDescent="0.15">
      <c r="A74">
        <v>36.5</v>
      </c>
      <c r="B74">
        <v>34</v>
      </c>
      <c r="C74">
        <v>72</v>
      </c>
      <c r="E74">
        <f>'6251'!P74</f>
        <v>1.289269918737324</v>
      </c>
      <c r="F74">
        <f>'6253'!P74</f>
        <v>0.95902139271068287</v>
      </c>
      <c r="G74">
        <f>'6255'!P74</f>
        <v>-1.6604830050057122</v>
      </c>
      <c r="H74">
        <f>'6258'!P74</f>
        <v>-2.9713376936024889</v>
      </c>
      <c r="I74">
        <f>'6283'!P74</f>
        <v>0.81805525334928153</v>
      </c>
      <c r="J74">
        <f>'6284'!P74</f>
        <v>-1.1431583086320827</v>
      </c>
      <c r="K74">
        <f>'6286'!P74</f>
        <v>-2.3189645584042062</v>
      </c>
      <c r="L74" s="18">
        <f>'6310'!P74</f>
        <v>-0.95504933219545096</v>
      </c>
      <c r="M74">
        <f>'6316'!P74</f>
        <v>0.80428450829841158</v>
      </c>
      <c r="N74">
        <f>'6424'!P74</f>
        <v>-0.60154889479935569</v>
      </c>
      <c r="O74">
        <f>'6427'!P74</f>
        <v>-1.370435628934832E-2</v>
      </c>
      <c r="P74">
        <f>'6770'!P74</f>
        <v>-2.4082151976214177</v>
      </c>
      <c r="Q74" s="18">
        <f>'6771'!P74</f>
        <v>-1.6586945560913544</v>
      </c>
      <c r="R74" s="18">
        <f>'6772'!P74</f>
        <v>-2.9661916114475471</v>
      </c>
      <c r="S74" s="1"/>
      <c r="T74" s="27">
        <f t="shared" si="5"/>
        <v>-0.75850190996505518</v>
      </c>
      <c r="U74" s="27">
        <f t="shared" si="6"/>
        <v>0.39641175194955958</v>
      </c>
      <c r="V74" s="27"/>
      <c r="W74" s="3">
        <v>-13</v>
      </c>
      <c r="X74" s="3"/>
      <c r="Y74">
        <f t="shared" si="7"/>
        <v>-1.0491038204137668</v>
      </c>
    </row>
    <row r="75" spans="1:25" x14ac:dyDescent="0.15">
      <c r="A75">
        <v>37</v>
      </c>
      <c r="B75">
        <v>34.5</v>
      </c>
      <c r="C75">
        <v>73</v>
      </c>
      <c r="E75">
        <f>'6251'!P75</f>
        <v>1.3827935153864352</v>
      </c>
      <c r="F75">
        <f>'6253'!P75</f>
        <v>2.1652870839484679</v>
      </c>
      <c r="G75">
        <f>'6255'!P75</f>
        <v>-1.2716515919293925</v>
      </c>
      <c r="H75">
        <f>'6258'!P75</f>
        <v>-2.1894412645673418</v>
      </c>
      <c r="I75">
        <f>'6283'!P75</f>
        <v>1.0422199114162698</v>
      </c>
      <c r="J75">
        <f>'6284'!P75</f>
        <v>-2.8646027004183954</v>
      </c>
      <c r="K75">
        <f>'6286'!P75</f>
        <v>-2.2109114514069454</v>
      </c>
      <c r="L75" s="18">
        <f>'6310'!P75</f>
        <v>-0.15472094683320686</v>
      </c>
      <c r="M75">
        <f>'6316'!P75</f>
        <v>0.61827368092048662</v>
      </c>
      <c r="N75">
        <f>'6424'!P75</f>
        <v>-0.81773418644892137</v>
      </c>
      <c r="O75">
        <f>'6427'!P75</f>
        <v>-1.2069188037830374</v>
      </c>
      <c r="P75">
        <f>'6770'!P75</f>
        <v>-3.2239251552775294</v>
      </c>
      <c r="Q75" s="18">
        <f>'6771'!P75</f>
        <v>0.11070638009711289</v>
      </c>
      <c r="R75" s="18">
        <f>'6772'!P75</f>
        <v>-1.8728927144313432</v>
      </c>
      <c r="S75" s="1"/>
      <c r="T75" s="27">
        <f t="shared" si="5"/>
        <v>-0.66312504068430755</v>
      </c>
      <c r="U75" s="27">
        <f t="shared" si="6"/>
        <v>0.46967376208008155</v>
      </c>
      <c r="V75" s="27"/>
      <c r="W75" s="3">
        <v>-13</v>
      </c>
      <c r="X75" s="3"/>
      <c r="Y75">
        <f t="shared" si="7"/>
        <v>-1.0123264951159794</v>
      </c>
    </row>
    <row r="76" spans="1:25" x14ac:dyDescent="0.15">
      <c r="A76">
        <v>37.5</v>
      </c>
      <c r="B76">
        <v>35</v>
      </c>
      <c r="C76">
        <v>74</v>
      </c>
      <c r="E76">
        <f>'6251'!P76</f>
        <v>0.10319602560206731</v>
      </c>
      <c r="F76">
        <f>'6253'!P76</f>
        <v>-1.8104623392785693E-2</v>
      </c>
      <c r="G76">
        <f>'6255'!P76</f>
        <v>0.2281941070208125</v>
      </c>
      <c r="H76">
        <f>'6258'!P76</f>
        <v>-1.9907338425634291</v>
      </c>
      <c r="I76">
        <f>'6283'!P76</f>
        <v>1.0700301946120583</v>
      </c>
      <c r="J76">
        <f>'6284'!P76</f>
        <v>-2.2217924370061048</v>
      </c>
      <c r="K76">
        <f>'6286'!P76</f>
        <v>-1.4896756981348225</v>
      </c>
      <c r="L76" s="18">
        <f>'6310'!P76</f>
        <v>-0.69989515074207564</v>
      </c>
      <c r="M76">
        <f>'6316'!P76</f>
        <v>0.7557515146843623</v>
      </c>
      <c r="N76">
        <f>'6424'!P76</f>
        <v>-0.87537266956782522</v>
      </c>
      <c r="O76">
        <f>'6427'!P76</f>
        <v>-0.60661579375258678</v>
      </c>
      <c r="P76">
        <f>'6770'!P76</f>
        <v>-3.3634241620349892</v>
      </c>
      <c r="Q76" s="18">
        <f>'6771'!P76</f>
        <v>-1.5175978267267707</v>
      </c>
      <c r="R76" s="18">
        <f>'6772'!P76</f>
        <v>-2.0189525408047002</v>
      </c>
      <c r="S76" s="1"/>
      <c r="T76" s="27">
        <f t="shared" si="5"/>
        <v>-0.81738772015400696</v>
      </c>
      <c r="U76" s="27">
        <f t="shared" si="6"/>
        <v>0.35311738871442178</v>
      </c>
      <c r="V76" s="27"/>
      <c r="W76" s="3">
        <v>-13</v>
      </c>
      <c r="X76" s="3"/>
      <c r="Y76">
        <f t="shared" si="7"/>
        <v>-0.78763391015495043</v>
      </c>
    </row>
    <row r="77" spans="1:25" x14ac:dyDescent="0.15">
      <c r="A77">
        <v>38</v>
      </c>
      <c r="B77">
        <v>35.5</v>
      </c>
      <c r="C77">
        <v>75</v>
      </c>
      <c r="E77">
        <f>'6251'!P77</f>
        <v>0.18728372635268589</v>
      </c>
      <c r="F77">
        <f>'6253'!P77</f>
        <v>-0.61362411846333087</v>
      </c>
      <c r="G77">
        <f>'6255'!P77</f>
        <v>-0.64122961471983786</v>
      </c>
      <c r="H77">
        <f>'6258'!P77</f>
        <v>-1.9705185296385972</v>
      </c>
      <c r="I77">
        <f>'6283'!P77</f>
        <v>0.56409239258621335</v>
      </c>
      <c r="J77">
        <f>'6284'!P77</f>
        <v>-2.6707150822857693</v>
      </c>
      <c r="K77">
        <f>'6286'!P77</f>
        <v>-2.0424988691093482</v>
      </c>
      <c r="L77" s="18">
        <f>'6310'!P77</f>
        <v>-1.3973289280940919</v>
      </c>
      <c r="M77">
        <f>'6316'!P77</f>
        <v>0.43454926214495404</v>
      </c>
      <c r="N77">
        <f>'6424'!P77</f>
        <v>-1.4116454308929165</v>
      </c>
      <c r="O77">
        <f>'6427'!P77</f>
        <v>-3.0807725399352757</v>
      </c>
      <c r="P77">
        <f>'6770'!P77</f>
        <v>-3.0496718105675056</v>
      </c>
      <c r="Q77" s="18">
        <f>'6771'!P77</f>
        <v>-2.2203399574655647</v>
      </c>
      <c r="R77" s="18">
        <f>'6772'!P77</f>
        <v>-3.2868715520445875</v>
      </c>
      <c r="S77" s="1"/>
      <c r="T77" s="27">
        <f t="shared" si="5"/>
        <v>-1.377878423083722</v>
      </c>
      <c r="U77" s="27">
        <f t="shared" si="6"/>
        <v>0.35358044237763431</v>
      </c>
      <c r="V77" s="27"/>
      <c r="W77" s="3">
        <v>-13</v>
      </c>
      <c r="X77" s="3"/>
      <c r="Y77">
        <f t="shared" si="7"/>
        <v>-1.6910819802657568</v>
      </c>
    </row>
    <row r="78" spans="1:25" x14ac:dyDescent="0.15">
      <c r="A78">
        <v>38.5</v>
      </c>
      <c r="B78">
        <v>36</v>
      </c>
      <c r="C78">
        <v>76</v>
      </c>
      <c r="E78">
        <f>'6251'!P78</f>
        <v>0.66081651843472566</v>
      </c>
      <c r="F78">
        <f>'6253'!P78</f>
        <v>-0.79230895942976576</v>
      </c>
      <c r="G78">
        <f>'6255'!P78</f>
        <v>-1.1676573858003851</v>
      </c>
      <c r="H78">
        <f>'6258'!P78</f>
        <v>-2.0067526895194421</v>
      </c>
      <c r="I78">
        <f>'6283'!P78</f>
        <v>0.64002343166136233</v>
      </c>
      <c r="J78">
        <f>'6284'!P78</f>
        <v>-4.2567486941435213</v>
      </c>
      <c r="K78">
        <f>'6286'!P78</f>
        <v>-2.6816611373977337</v>
      </c>
      <c r="L78" s="18">
        <f>'6310'!P78</f>
        <v>-0.73941982258615779</v>
      </c>
      <c r="M78">
        <f>'6316'!P78</f>
        <v>0.47287178529595697</v>
      </c>
      <c r="N78">
        <f>'6424'!P78</f>
        <v>-1.469251386767352</v>
      </c>
      <c r="O78">
        <f>'6427'!P78</f>
        <v>-2.3248656736022268</v>
      </c>
      <c r="P78">
        <f>'6770'!P78</f>
        <v>-3.5825198810162719</v>
      </c>
      <c r="Q78" s="18">
        <f>'6771'!P78</f>
        <v>-2.1074411885118471</v>
      </c>
      <c r="R78" s="18">
        <f>'6772'!P78</f>
        <v>-2.8789641298346442</v>
      </c>
      <c r="S78" s="1"/>
      <c r="T78" s="27">
        <f t="shared" si="5"/>
        <v>-1.4888396217986659</v>
      </c>
      <c r="U78" s="27">
        <f t="shared" si="6"/>
        <v>0.4309292287152327</v>
      </c>
      <c r="V78" s="27"/>
      <c r="W78" s="3">
        <v>-13</v>
      </c>
      <c r="X78" s="3"/>
      <c r="Y78">
        <f t="shared" si="7"/>
        <v>-1.7380020381433972</v>
      </c>
    </row>
    <row r="79" spans="1:25" x14ac:dyDescent="0.15">
      <c r="A79">
        <v>39</v>
      </c>
      <c r="B79">
        <v>36.5</v>
      </c>
      <c r="C79">
        <v>77</v>
      </c>
      <c r="E79">
        <f>'6251'!P79</f>
        <v>1.4123256025690107</v>
      </c>
      <c r="F79">
        <f>'6253'!P79</f>
        <v>2.1287475412159731</v>
      </c>
      <c r="G79">
        <f>'6255'!P79</f>
        <v>-2.3678707741813958</v>
      </c>
      <c r="H79">
        <f>'6258'!P79</f>
        <v>-2.1473037049061228</v>
      </c>
      <c r="I79">
        <f>'6283'!P79</f>
        <v>0.86757477606837863</v>
      </c>
      <c r="J79">
        <f>'6284'!P79</f>
        <v>-2.7763893033681759</v>
      </c>
      <c r="K79">
        <f>'6286'!P79</f>
        <v>-1.4874260473254346</v>
      </c>
      <c r="L79" s="18">
        <f>'6310'!P79</f>
        <v>-0.53925229108762651</v>
      </c>
      <c r="M79">
        <f>'6316'!P79</f>
        <v>0.75796265773758043</v>
      </c>
      <c r="N79">
        <f>'6424'!P79</f>
        <v>-1.5792695627636946</v>
      </c>
      <c r="O79">
        <f>'6427'!P79</f>
        <v>-0.74884528180140719</v>
      </c>
      <c r="P79">
        <f>'6770'!P79</f>
        <v>-2.7489142207832655</v>
      </c>
      <c r="Q79" s="18">
        <f>'6771'!P79</f>
        <v>-1.6993696531225913</v>
      </c>
      <c r="R79" s="18">
        <f>'6772'!P79</f>
        <v>-1.5319643159024812</v>
      </c>
      <c r="S79" s="1"/>
      <c r="T79" s="27">
        <f t="shared" si="5"/>
        <v>-0.84061771244221306</v>
      </c>
      <c r="U79" s="27">
        <f t="shared" si="6"/>
        <v>0.45710675653270322</v>
      </c>
      <c r="V79" s="27"/>
      <c r="W79" s="3">
        <v>-13</v>
      </c>
      <c r="X79" s="3"/>
      <c r="Y79">
        <f t="shared" si="7"/>
        <v>-1.5096951816139579</v>
      </c>
    </row>
    <row r="80" spans="1:25" x14ac:dyDescent="0.15">
      <c r="A80">
        <v>39.5</v>
      </c>
      <c r="B80">
        <v>37</v>
      </c>
      <c r="C80">
        <v>78</v>
      </c>
      <c r="E80">
        <f>'6251'!P80</f>
        <v>1.2098924073482786</v>
      </c>
      <c r="F80">
        <f>'6253'!P80</f>
        <v>-0.53238967049501074</v>
      </c>
      <c r="G80">
        <f>'6255'!P80</f>
        <v>-7.6283669107066299E-2</v>
      </c>
      <c r="H80">
        <f>'6258'!P80</f>
        <v>-1.7251830446949727</v>
      </c>
      <c r="I80">
        <f>'6283'!P80</f>
        <v>0.77832471725218222</v>
      </c>
      <c r="J80">
        <f>'6284'!P80</f>
        <v>-2.9650045528700328</v>
      </c>
      <c r="K80">
        <f>'6286'!P80</f>
        <v>-2.0075085095644019</v>
      </c>
      <c r="L80" s="18">
        <f>'6310'!P80</f>
        <v>-1.3640740424817153</v>
      </c>
      <c r="M80">
        <f>'6316'!P80</f>
        <v>-0.15294693294306935</v>
      </c>
      <c r="N80">
        <f>'6424'!P80</f>
        <v>-2.1693961776304902</v>
      </c>
      <c r="O80">
        <f>'6427'!P80</f>
        <v>3.3087523916012829E-2</v>
      </c>
      <c r="P80">
        <f>'6770'!P80</f>
        <v>-2.9284562620989973</v>
      </c>
      <c r="Q80" s="18">
        <f>'6771'!P80</f>
        <v>-0.82056277128898669</v>
      </c>
      <c r="R80" s="18">
        <f>'6772'!P80</f>
        <v>-3.3167047608793472</v>
      </c>
      <c r="S80" s="1"/>
      <c r="T80" s="27">
        <f t="shared" si="5"/>
        <v>-0.97850007574294395</v>
      </c>
      <c r="U80" s="27">
        <f t="shared" si="6"/>
        <v>0.37167430769067311</v>
      </c>
      <c r="V80" s="27"/>
      <c r="W80" s="3">
        <v>-13</v>
      </c>
      <c r="X80" s="3"/>
      <c r="Y80">
        <f t="shared" si="7"/>
        <v>-1.0923184068853509</v>
      </c>
    </row>
    <row r="81" spans="1:25" x14ac:dyDescent="0.15">
      <c r="A81">
        <v>40</v>
      </c>
      <c r="B81">
        <v>37.5</v>
      </c>
      <c r="C81">
        <v>79</v>
      </c>
      <c r="E81">
        <f>'6251'!P81</f>
        <v>0.1785995991796113</v>
      </c>
      <c r="F81">
        <f>'6253'!P81</f>
        <v>0.2073420390790873</v>
      </c>
      <c r="G81">
        <f>'6255'!P81</f>
        <v>-2.0815115151444403</v>
      </c>
      <c r="H81">
        <f>'6258'!P81</f>
        <v>-1.8950952171484479</v>
      </c>
      <c r="I81">
        <f>'6283'!P81</f>
        <v>0.37439725776379956</v>
      </c>
      <c r="J81">
        <f>'6284'!P81</f>
        <v>-4.2202527657946831</v>
      </c>
      <c r="K81">
        <f>'6286'!P81</f>
        <v>-1.6481524639592955</v>
      </c>
      <c r="L81" s="18">
        <f>'6310'!P81</f>
        <v>-0.94119219385836761</v>
      </c>
      <c r="M81">
        <f>'6316'!P81</f>
        <v>0.20338544951773388</v>
      </c>
      <c r="N81">
        <f>'6424'!P81</f>
        <v>-1.8360456819937105</v>
      </c>
      <c r="O81">
        <f>'6427'!P81</f>
        <v>-1.1438540406741935</v>
      </c>
      <c r="P81">
        <f>'6770'!P81</f>
        <v>-3.231208174701091</v>
      </c>
      <c r="Q81" s="18">
        <f>'6771'!P81</f>
        <v>-1.6718945693966727</v>
      </c>
      <c r="R81" s="18">
        <f>'6772'!P81</f>
        <v>-2.3604557338658001</v>
      </c>
      <c r="S81" s="1"/>
      <c r="T81" s="27">
        <f t="shared" si="5"/>
        <v>-1.3619601751638977</v>
      </c>
      <c r="U81" s="27">
        <f t="shared" si="6"/>
        <v>0.3872530482036361</v>
      </c>
      <c r="V81" s="27"/>
      <c r="W81" s="3">
        <v>-13</v>
      </c>
      <c r="X81" s="3"/>
      <c r="Y81">
        <f t="shared" si="7"/>
        <v>-1.6600235166779842</v>
      </c>
    </row>
    <row r="82" spans="1:25" x14ac:dyDescent="0.15">
      <c r="A82">
        <v>40.5</v>
      </c>
      <c r="B82">
        <v>38</v>
      </c>
      <c r="C82">
        <v>80</v>
      </c>
      <c r="E82">
        <f>'6251'!P82</f>
        <v>0.4966715425063794</v>
      </c>
      <c r="F82">
        <f>'6253'!P82</f>
        <v>-0.16602436728237141</v>
      </c>
      <c r="G82">
        <f>'6255'!P82</f>
        <v>-0.73857452494588605</v>
      </c>
      <c r="H82">
        <f>'6258'!P82</f>
        <v>-2.1710957642213136</v>
      </c>
      <c r="I82">
        <f>'6283'!P82</f>
        <v>0.52427054553802532</v>
      </c>
      <c r="J82">
        <f>'6284'!P82</f>
        <v>-3.3401468554810494</v>
      </c>
      <c r="K82">
        <f>'6286'!P82</f>
        <v>-0.97508197990192591</v>
      </c>
      <c r="L82" s="18">
        <f>'6310'!P82</f>
        <v>-0.45123608505227381</v>
      </c>
      <c r="M82">
        <f>'6316'!P82</f>
        <v>-0.2288695966554761</v>
      </c>
      <c r="N82">
        <f>'6424'!P82</f>
        <v>-0.68633809471637941</v>
      </c>
      <c r="O82">
        <f>'6427'!P82</f>
        <v>0.23726138738015753</v>
      </c>
      <c r="P82">
        <f>'6770'!P82</f>
        <v>-2.642483070173935</v>
      </c>
      <c r="Q82" s="18">
        <f>'6771'!P82</f>
        <v>-1.9114447917028852</v>
      </c>
      <c r="R82" s="18">
        <f>'6772'!P82</f>
        <v>-1.9886990232479789</v>
      </c>
      <c r="S82" s="1"/>
      <c r="T82" s="27">
        <f t="shared" si="5"/>
        <v>-0.92716089651607192</v>
      </c>
      <c r="U82" s="27">
        <f t="shared" si="6"/>
        <v>0.3411909035243858</v>
      </c>
      <c r="V82" s="27"/>
      <c r="W82" s="3">
        <v>-13</v>
      </c>
      <c r="X82" s="3"/>
      <c r="Y82">
        <f t="shared" si="7"/>
        <v>-0.71245630983113273</v>
      </c>
    </row>
    <row r="83" spans="1:25" x14ac:dyDescent="0.15">
      <c r="A83">
        <v>41</v>
      </c>
      <c r="B83">
        <v>38.5</v>
      </c>
      <c r="C83">
        <v>81</v>
      </c>
      <c r="E83">
        <f>'6251'!P83</f>
        <v>0.66605799528853393</v>
      </c>
      <c r="F83">
        <f>'6253'!P83</f>
        <v>0.14107900036238119</v>
      </c>
      <c r="G83">
        <f>'6255'!P83</f>
        <v>-0.72689303496881741</v>
      </c>
      <c r="H83">
        <f>'6258'!P83</f>
        <v>-2.0339309364584683</v>
      </c>
      <c r="I83">
        <f>'6283'!P83</f>
        <v>-7.1160025236805336E-3</v>
      </c>
      <c r="J83">
        <f>'6284'!P83</f>
        <v>-2.4678585561711817</v>
      </c>
      <c r="K83">
        <f>'6286'!P83</f>
        <v>-2.0594593028857724</v>
      </c>
      <c r="L83" s="18">
        <f>'6310'!P83</f>
        <v>-0.58408567703259529</v>
      </c>
      <c r="M83">
        <f>'6316'!P83</f>
        <v>-0.13832584046573412</v>
      </c>
      <c r="N83">
        <f>'6424'!P83</f>
        <v>-0.77469125751776224</v>
      </c>
      <c r="O83">
        <f>'6427'!P83</f>
        <v>0.21005602332095871</v>
      </c>
      <c r="P83">
        <f>'6770'!P83</f>
        <v>-3.3704484446950818</v>
      </c>
      <c r="Q83" s="18">
        <f>'6771'!P83</f>
        <v>-1.5787730813250749</v>
      </c>
      <c r="R83" s="18">
        <f>'6772'!P83</f>
        <v>-1.2145776420046461</v>
      </c>
      <c r="S83" s="1"/>
      <c r="T83" s="27">
        <f t="shared" si="5"/>
        <v>-0.97879916269786882</v>
      </c>
      <c r="U83" s="27">
        <f t="shared" si="6"/>
        <v>0.33838720168915454</v>
      </c>
      <c r="V83" s="27"/>
      <c r="W83" s="3">
        <v>-13</v>
      </c>
      <c r="X83" s="3"/>
      <c r="Y83">
        <f t="shared" si="7"/>
        <v>-0.75079214624328983</v>
      </c>
    </row>
    <row r="84" spans="1:25" x14ac:dyDescent="0.15">
      <c r="A84">
        <v>41.5</v>
      </c>
      <c r="B84">
        <v>39</v>
      </c>
      <c r="C84">
        <v>82</v>
      </c>
      <c r="E84">
        <f>'6251'!P84</f>
        <v>-6.5359718020929616E-2</v>
      </c>
      <c r="F84">
        <f>'6253'!P84</f>
        <v>1.927851975225134</v>
      </c>
      <c r="G84">
        <f>'6255'!P84</f>
        <v>-1.398649995217734</v>
      </c>
      <c r="H84">
        <f>'6258'!P84</f>
        <v>-1.7371205454420109</v>
      </c>
      <c r="I84">
        <f>'6283'!P84</f>
        <v>-0.34102690321628953</v>
      </c>
      <c r="J84">
        <f>'6284'!P84</f>
        <v>-1.8046417376402268</v>
      </c>
      <c r="K84">
        <f>'6286'!P84</f>
        <v>-1.9921921426124822</v>
      </c>
      <c r="L84" s="18">
        <f>'6310'!P84</f>
        <v>-1.3038143055966673</v>
      </c>
      <c r="M84">
        <f>'6316'!P84</f>
        <v>-1.0102676377670927</v>
      </c>
      <c r="N84">
        <f>'6424'!P84</f>
        <v>-1.0392195395734736</v>
      </c>
      <c r="O84">
        <f>'6427'!P84</f>
        <v>1.3993399485917288</v>
      </c>
      <c r="P84">
        <f>'6770'!P84</f>
        <v>-3.036029143480715</v>
      </c>
      <c r="Q84" s="18">
        <f>'6771'!P84</f>
        <v>-0.64730909138474646</v>
      </c>
      <c r="R84" s="18">
        <f>'6772'!P84</f>
        <v>-2.3886763694766335</v>
      </c>
      <c r="S84" s="1"/>
      <c r="T84" s="27">
        <f t="shared" si="5"/>
        <v>-0.84987991047196187</v>
      </c>
      <c r="U84" s="27">
        <f t="shared" si="6"/>
        <v>0.37589119069845633</v>
      </c>
      <c r="V84" s="27"/>
      <c r="W84" s="3">
        <v>-13</v>
      </c>
      <c r="X84" s="3"/>
      <c r="Y84">
        <f t="shared" si="7"/>
        <v>-1.1715169225850706</v>
      </c>
    </row>
    <row r="85" spans="1:25" x14ac:dyDescent="0.15">
      <c r="A85">
        <v>42</v>
      </c>
      <c r="B85">
        <v>39.5</v>
      </c>
      <c r="C85">
        <v>83</v>
      </c>
      <c r="E85">
        <f>'6251'!P85</f>
        <v>-0.60533282121807208</v>
      </c>
      <c r="F85">
        <f>'6253'!P85</f>
        <v>0.82962287821023961</v>
      </c>
      <c r="G85">
        <f>'6255'!P85</f>
        <v>-0.63506313627254674</v>
      </c>
      <c r="H85">
        <f>'6258'!P85</f>
        <v>-0.43170375147559031</v>
      </c>
      <c r="I85">
        <f>'6283'!P85</f>
        <v>-0.55224746555756032</v>
      </c>
      <c r="J85">
        <f>'6284'!P85</f>
        <v>-1.8918515503415267</v>
      </c>
      <c r="K85">
        <f>'6286'!P85</f>
        <v>-0.27925710896830214</v>
      </c>
      <c r="L85" s="18">
        <f>'6310'!P85</f>
        <v>-1.1615904992870807</v>
      </c>
      <c r="M85">
        <f>'6316'!P85</f>
        <v>-1.2420472086085448</v>
      </c>
      <c r="N85">
        <f>'6424'!P85</f>
        <v>-0.94257487051868072</v>
      </c>
      <c r="O85">
        <f>'6427'!P85</f>
        <v>0.94960349208345596</v>
      </c>
      <c r="P85">
        <f>'6770'!P85</f>
        <v>-3.0990518022041522</v>
      </c>
      <c r="Q85" s="18">
        <f>'6771'!P85</f>
        <v>-1.104638772450953</v>
      </c>
      <c r="R85" s="18">
        <f>'6772'!P85</f>
        <v>-2.2719728809197952</v>
      </c>
      <c r="S85" s="1"/>
      <c r="T85" s="27">
        <f t="shared" si="5"/>
        <v>-0.78201020127763943</v>
      </c>
      <c r="U85" s="27">
        <f t="shared" si="6"/>
        <v>0.29047857016384576</v>
      </c>
      <c r="V85" s="27"/>
      <c r="W85" s="3">
        <v>-13</v>
      </c>
      <c r="X85" s="3"/>
      <c r="Y85">
        <f t="shared" si="7"/>
        <v>-0.78881900339561373</v>
      </c>
    </row>
    <row r="86" spans="1:25" x14ac:dyDescent="0.15">
      <c r="A86">
        <v>42.5</v>
      </c>
      <c r="B86">
        <v>40</v>
      </c>
      <c r="C86">
        <v>84</v>
      </c>
      <c r="E86">
        <f>'6251'!P86</f>
        <v>0.24107437716714306</v>
      </c>
      <c r="F86">
        <f>'6253'!P86</f>
        <v>0.339510994546384</v>
      </c>
      <c r="G86">
        <f>'6255'!P86</f>
        <v>-0.86911755074417907</v>
      </c>
      <c r="H86">
        <f>'6258'!P86</f>
        <v>-0.68343258474230772</v>
      </c>
      <c r="I86">
        <f>'6283'!P86</f>
        <v>0.45173278841035108</v>
      </c>
      <c r="J86">
        <f>'6284'!P86</f>
        <v>-1.6983523566119165</v>
      </c>
      <c r="K86">
        <f>'6286'!P86</f>
        <v>-2.3000978642220242</v>
      </c>
      <c r="L86" s="18">
        <f>'6310'!P86</f>
        <v>-0.9603665484605256</v>
      </c>
      <c r="M86">
        <f>'6316'!P86</f>
        <v>-1.4018075695295165</v>
      </c>
      <c r="N86">
        <f>'6424'!P86</f>
        <v>-1.6629248673748871</v>
      </c>
      <c r="O86">
        <f>'6427'!P86</f>
        <v>2.1095605244478026</v>
      </c>
      <c r="P86">
        <f>'6770'!P86</f>
        <v>-3.45340097783204</v>
      </c>
      <c r="Q86" s="18">
        <f>'6771'!P86</f>
        <v>4.2469176389038875E-2</v>
      </c>
      <c r="R86" s="18">
        <f>'6772'!P86</f>
        <v>-0.38254872686261149</v>
      </c>
      <c r="S86" s="1"/>
      <c r="T86" s="27">
        <f t="shared" si="5"/>
        <v>-0.75731941988897511</v>
      </c>
      <c r="U86" s="27">
        <f t="shared" si="6"/>
        <v>0.39507815922776574</v>
      </c>
      <c r="V86" s="27"/>
      <c r="W86" s="3">
        <v>-13</v>
      </c>
      <c r="X86" s="3"/>
      <c r="Y86">
        <f t="shared" si="7"/>
        <v>-0.7762750677432434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30</v>
      </c>
      <c r="E87" s="25">
        <f>'6251'!P87</f>
        <v>0.47375978751890391</v>
      </c>
      <c r="F87" s="25">
        <f>'6253'!P87</f>
        <v>0.36290424079868749</v>
      </c>
      <c r="G87" s="25">
        <f>'6255'!P87</f>
        <v>-1.6910071791046324</v>
      </c>
      <c r="H87" s="25">
        <f>'6258'!P87</f>
        <v>-1.5067807936691451</v>
      </c>
      <c r="I87" s="25">
        <f>'6283'!P87</f>
        <v>-0.72274941723462183</v>
      </c>
      <c r="J87" s="25">
        <f>'6284'!P87</f>
        <v>-2.2848038746502346</v>
      </c>
      <c r="K87" s="25">
        <f>'6286'!P87</f>
        <v>-1.6219884519628736</v>
      </c>
      <c r="L87" s="26">
        <f>'6310'!P87</f>
        <v>0.39418698181996692</v>
      </c>
      <c r="M87" s="25">
        <f>'6316'!P87</f>
        <v>-1.9132752415668832</v>
      </c>
      <c r="N87" s="25">
        <f>'6424'!P87</f>
        <v>-0.68977559938697119</v>
      </c>
      <c r="O87" s="25">
        <f>'6427'!P87</f>
        <v>2.1666411719272181</v>
      </c>
      <c r="P87" s="25">
        <f>'6770'!P87</f>
        <v>-2.5987528596103711</v>
      </c>
      <c r="Q87" s="26">
        <f>'6771'!P87</f>
        <v>0.35481100101575008</v>
      </c>
      <c r="R87" s="26">
        <f>'6772'!P87</f>
        <v>-1.3821209165742854</v>
      </c>
      <c r="S87" s="1"/>
      <c r="T87" s="28">
        <f t="shared" si="5"/>
        <v>-0.7136023257004005</v>
      </c>
      <c r="U87" s="28">
        <f t="shared" si="6"/>
        <v>0.38485056192233735</v>
      </c>
      <c r="V87" s="27"/>
      <c r="W87" s="25"/>
      <c r="X87" s="25"/>
      <c r="Y87" s="25">
        <f t="shared" si="7"/>
        <v>-1.0524351669044536</v>
      </c>
    </row>
    <row r="88" spans="1:25" x14ac:dyDescent="0.15">
      <c r="A88">
        <v>43.5</v>
      </c>
      <c r="B88">
        <v>41</v>
      </c>
      <c r="C88">
        <v>86</v>
      </c>
      <c r="E88">
        <f>'6251'!P88</f>
        <v>0.8475155015853626</v>
      </c>
      <c r="F88">
        <f>'6253'!P88</f>
        <v>-0.32539789600845076</v>
      </c>
      <c r="G88">
        <f>'6255'!P88</f>
        <v>0.3778716479849949</v>
      </c>
      <c r="H88">
        <f>'6258'!P88</f>
        <v>-0.8468572024954889</v>
      </c>
      <c r="I88">
        <f>'6283'!P88</f>
        <v>-0.85390338501344487</v>
      </c>
      <c r="J88">
        <f>'6284'!P88</f>
        <v>-2.8686654374366705</v>
      </c>
      <c r="K88">
        <f>'6286'!P88</f>
        <v>-1.9411729641388349</v>
      </c>
      <c r="L88" s="18">
        <f>'6310'!P88</f>
        <v>-0.63518789879678694</v>
      </c>
      <c r="M88">
        <f>'6316'!P88</f>
        <v>-1.7007018417354709</v>
      </c>
      <c r="N88">
        <f>'6424'!P88</f>
        <v>-0.7820720413679656</v>
      </c>
      <c r="O88">
        <f>'6427'!P88</f>
        <v>2.8455863554998788</v>
      </c>
      <c r="P88">
        <f>'6770'!P88</f>
        <v>-3.7720461668468492</v>
      </c>
      <c r="Q88" s="18">
        <f>'6771'!P88</f>
        <v>0.13530041705138188</v>
      </c>
      <c r="R88" s="18">
        <f>'6772'!P88</f>
        <v>-1.443584063145136</v>
      </c>
      <c r="S88" s="1"/>
      <c r="T88" s="27">
        <f t="shared" si="5"/>
        <v>-0.73228699320910329</v>
      </c>
      <c r="U88" s="27">
        <f t="shared" si="6"/>
        <v>0.46472336303468287</v>
      </c>
      <c r="V88" s="27"/>
      <c r="W88" s="3"/>
      <c r="X88" s="3"/>
      <c r="Y88">
        <f t="shared" si="7"/>
        <v>-0.81446462193172731</v>
      </c>
    </row>
    <row r="89" spans="1:25" x14ac:dyDescent="0.15">
      <c r="A89">
        <v>44</v>
      </c>
      <c r="B89">
        <v>41.5</v>
      </c>
      <c r="C89">
        <v>87</v>
      </c>
      <c r="E89">
        <f>'6251'!P89</f>
        <v>3.8877690846299474E-2</v>
      </c>
      <c r="F89">
        <f>'6253'!P89</f>
        <v>0.71041707656358444</v>
      </c>
      <c r="G89">
        <f>'6255'!P89</f>
        <v>-1.143115289487997</v>
      </c>
      <c r="H89">
        <f>'6258'!P89</f>
        <v>-1.1803811473023285</v>
      </c>
      <c r="I89">
        <f>'6283'!P89</f>
        <v>0.45553369553348155</v>
      </c>
      <c r="J89">
        <f>'6284'!P89</f>
        <v>-3.2687369579148813</v>
      </c>
      <c r="K89">
        <f>'6286'!P89</f>
        <v>-1.5958378390150414</v>
      </c>
      <c r="L89" s="18">
        <f>'6310'!P89</f>
        <v>-1.2249045625719752</v>
      </c>
      <c r="M89">
        <f>'6316'!P89</f>
        <v>-1.3936732441877409</v>
      </c>
      <c r="N89">
        <f>'6424'!P89</f>
        <v>-1.8818362370751511</v>
      </c>
      <c r="O89">
        <f>'6427'!P89</f>
        <v>1.2168197980838602</v>
      </c>
      <c r="P89">
        <f>'6770'!P89</f>
        <v>-2.3519204955658659</v>
      </c>
      <c r="Q89" s="18">
        <f>'6771'!P89</f>
        <v>0.59545469173904264</v>
      </c>
      <c r="R89" s="18">
        <f>'6772'!P89</f>
        <v>-0.19987306371269778</v>
      </c>
      <c r="S89" s="1"/>
      <c r="T89" s="27">
        <f t="shared" si="5"/>
        <v>-0.84794637079651636</v>
      </c>
      <c r="U89" s="27">
        <f t="shared" si="6"/>
        <v>0.37252316914300587</v>
      </c>
      <c r="V89" s="27"/>
      <c r="W89" s="3"/>
      <c r="X89" s="3"/>
      <c r="Y89">
        <f t="shared" si="7"/>
        <v>-1.1617482183951626</v>
      </c>
    </row>
    <row r="90" spans="1:25" x14ac:dyDescent="0.15">
      <c r="A90">
        <v>44.5</v>
      </c>
      <c r="B90">
        <v>42</v>
      </c>
      <c r="C90">
        <v>88</v>
      </c>
      <c r="E90">
        <f>'6251'!P90</f>
        <v>0.19008628676033054</v>
      </c>
      <c r="F90">
        <f>'6253'!P90</f>
        <v>-0.38092216918151234</v>
      </c>
      <c r="G90">
        <f>'6255'!P90</f>
        <v>-1.175595742109965</v>
      </c>
      <c r="H90">
        <f>'6258'!P90</f>
        <v>-1.5992483485415847</v>
      </c>
      <c r="I90">
        <f>'6283'!P90</f>
        <v>0.18142198394655729</v>
      </c>
      <c r="J90">
        <f>'6284'!P90</f>
        <v>-3.9203112112411107</v>
      </c>
      <c r="K90">
        <f>'6286'!P90</f>
        <v>-0.56952459178885362</v>
      </c>
      <c r="L90" s="18">
        <f>'6310'!P90</f>
        <v>-0.87844090830769495</v>
      </c>
      <c r="M90">
        <f>'6316'!P90</f>
        <v>-1.3637589848776421</v>
      </c>
      <c r="N90">
        <f>'6424'!P90</f>
        <v>-1.2763603321887513</v>
      </c>
      <c r="O90">
        <f>'6427'!P90</f>
        <v>0.95289869574940766</v>
      </c>
      <c r="P90">
        <f>'6770'!P90</f>
        <v>-3.1078686822487014</v>
      </c>
      <c r="Q90" s="18">
        <f>'6771'!P90</f>
        <v>-0.4880885225769801</v>
      </c>
      <c r="R90" s="18">
        <f>'6772'!P90</f>
        <v>-0.44483216840510631</v>
      </c>
      <c r="S90" s="1"/>
      <c r="T90" s="27">
        <f t="shared" si="5"/>
        <v>-1.0335163482005001</v>
      </c>
      <c r="U90" s="27">
        <f t="shared" si="6"/>
        <v>0.36713221209520147</v>
      </c>
      <c r="V90" s="27"/>
      <c r="W90" s="3"/>
      <c r="X90" s="3"/>
      <c r="Y90">
        <f t="shared" si="7"/>
        <v>-0.72398275004827428</v>
      </c>
    </row>
    <row r="91" spans="1:25" x14ac:dyDescent="0.15">
      <c r="A91">
        <v>45</v>
      </c>
      <c r="B91">
        <v>42.5</v>
      </c>
      <c r="C91">
        <v>89</v>
      </c>
      <c r="E91">
        <f>'6251'!P91</f>
        <v>1.2638348540251378</v>
      </c>
      <c r="F91">
        <f>'6253'!P91</f>
        <v>0.74381999672750088</v>
      </c>
      <c r="G91">
        <f>'6255'!P91</f>
        <v>-0.74990363783887404</v>
      </c>
      <c r="H91">
        <f>'6258'!P91</f>
        <v>-1.7164283128197386</v>
      </c>
      <c r="I91">
        <f>'6283'!P91</f>
        <v>-5.5957457761160616E-2</v>
      </c>
      <c r="J91">
        <f>'6284'!P91</f>
        <v>-3.5972825265318198</v>
      </c>
      <c r="K91">
        <f>'6286'!P91</f>
        <v>-1.5069151216306504</v>
      </c>
      <c r="L91" s="18">
        <f>'6310'!P91</f>
        <v>0.33523656780038891</v>
      </c>
      <c r="M91">
        <f>'6316'!P91</f>
        <v>-1.4741909202279437</v>
      </c>
      <c r="N91">
        <f>'6424'!P91</f>
        <v>-2.3080505989924314</v>
      </c>
      <c r="O91">
        <f>'6427'!P91</f>
        <v>1.1191137566280676</v>
      </c>
      <c r="P91">
        <f>'6770'!P91</f>
        <v>-2.7789983378144987</v>
      </c>
      <c r="Q91" s="18">
        <f>'6771'!P91</f>
        <v>-1.4719430651982175</v>
      </c>
      <c r="R91" s="18">
        <f>'6772'!P91</f>
        <v>-0.4459394085965111</v>
      </c>
      <c r="S91" s="1"/>
      <c r="T91" s="27">
        <f t="shared" si="5"/>
        <v>-0.93828190797186461</v>
      </c>
      <c r="U91" s="27">
        <f t="shared" si="6"/>
        <v>0.42504245548808595</v>
      </c>
      <c r="V91" s="27"/>
      <c r="Y91">
        <f t="shared" si="7"/>
        <v>-1.1109233515185457</v>
      </c>
    </row>
    <row r="92" spans="1:25" x14ac:dyDescent="0.15">
      <c r="A92">
        <v>45.5</v>
      </c>
      <c r="B92">
        <v>43</v>
      </c>
      <c r="C92">
        <v>90</v>
      </c>
      <c r="E92">
        <f>'6251'!P92</f>
        <v>1.1880694438716077</v>
      </c>
      <c r="F92">
        <f>'6253'!P92</f>
        <v>0.93877067972804928</v>
      </c>
      <c r="G92">
        <f>'6255'!P92</f>
        <v>-0.55769720105692389</v>
      </c>
      <c r="H92">
        <f>'6258'!P92</f>
        <v>-1.6801349462309152</v>
      </c>
      <c r="I92">
        <f>'6283'!P92</f>
        <v>0.54325805227661106</v>
      </c>
      <c r="J92">
        <f>'6284'!P92</f>
        <v>-4.4360497672104016</v>
      </c>
      <c r="K92">
        <f>'6286'!P92</f>
        <v>-2.0286607670369676</v>
      </c>
      <c r="L92" s="18">
        <f>'6310'!P92</f>
        <v>1.0303402595256255</v>
      </c>
      <c r="M92">
        <f>'6316'!P92</f>
        <v>-0.64818881181688914</v>
      </c>
      <c r="N92">
        <f>'6424'!P92</f>
        <v>-1.2987093722661369</v>
      </c>
      <c r="O92">
        <f>'6427'!P92</f>
        <v>1.8868519571896836</v>
      </c>
      <c r="P92">
        <f>'6770'!P92</f>
        <v>-2.9090676136409708</v>
      </c>
      <c r="Q92" s="18">
        <f>'6771'!P92</f>
        <v>-1.3172670278549177</v>
      </c>
      <c r="R92" s="18">
        <f>'6772'!P92</f>
        <v>0.72092536005372509</v>
      </c>
      <c r="S92" s="1"/>
      <c r="T92" s="27">
        <f t="shared" si="5"/>
        <v>-0.7144988549632727</v>
      </c>
      <c r="U92" s="27">
        <f t="shared" si="6"/>
        <v>0.50513815898444614</v>
      </c>
      <c r="V92" s="27"/>
      <c r="Y92">
        <f t="shared" si="7"/>
        <v>-0.60294300643690657</v>
      </c>
    </row>
    <row r="93" spans="1:25" x14ac:dyDescent="0.15">
      <c r="A93">
        <v>46</v>
      </c>
      <c r="B93">
        <v>43.5</v>
      </c>
      <c r="C93">
        <v>91</v>
      </c>
      <c r="E93">
        <f>'6251'!P93</f>
        <v>1.1259151158764424E-2</v>
      </c>
      <c r="F93">
        <f>'6253'!P93</f>
        <v>1.2832733109461891</v>
      </c>
      <c r="G93">
        <f>'6255'!P93</f>
        <v>-0.3572013046759368</v>
      </c>
      <c r="H93">
        <f>'6258'!P93</f>
        <v>-1.7481900294694157</v>
      </c>
      <c r="I93">
        <f>'6283'!P93</f>
        <v>0.26160615633504325</v>
      </c>
      <c r="J93">
        <f>'6284'!P93</f>
        <v>-5.2815444437727752</v>
      </c>
      <c r="K93">
        <f>'6286'!P93</f>
        <v>-1.4943524929643317</v>
      </c>
      <c r="L93" s="18">
        <f>'6310'!P93</f>
        <v>0.97732920671942702</v>
      </c>
      <c r="M93">
        <f>'6316'!P93</f>
        <v>-0.60227330541265167</v>
      </c>
      <c r="N93">
        <f>'6424'!P93</f>
        <v>-1.2529758352439797</v>
      </c>
      <c r="O93">
        <f>'6427'!P93</f>
        <v>0.57063895781441953</v>
      </c>
      <c r="P93">
        <f>'6770'!P93</f>
        <v>-2.9454357815231376</v>
      </c>
      <c r="Q93" s="18">
        <f>'6771'!P93</f>
        <v>0.20531834991043105</v>
      </c>
      <c r="R93" s="18">
        <f>'6772'!P93</f>
        <v>-0.59641010372485503</v>
      </c>
      <c r="S93" s="1"/>
      <c r="T93" s="27">
        <f t="shared" si="5"/>
        <v>-0.79788831232138113</v>
      </c>
      <c r="U93" s="27">
        <f t="shared" si="6"/>
        <v>0.49795744755874011</v>
      </c>
      <c r="V93" s="27"/>
      <c r="Y93">
        <f t="shared" si="7"/>
        <v>-0.47680570420039592</v>
      </c>
    </row>
    <row r="94" spans="1:25" x14ac:dyDescent="0.15">
      <c r="A94">
        <v>46.5</v>
      </c>
      <c r="B94">
        <v>44</v>
      </c>
      <c r="C94">
        <v>92</v>
      </c>
      <c r="E94">
        <f>'6251'!P94</f>
        <v>0.67985101305292073</v>
      </c>
      <c r="F94">
        <f>'6253'!P94</f>
        <v>1.1185615675019138</v>
      </c>
      <c r="G94">
        <f>'6255'!P94</f>
        <v>-0.19913988552904602</v>
      </c>
      <c r="H94">
        <f>'6258'!P94</f>
        <v>-1.993692764556402</v>
      </c>
      <c r="I94">
        <f>'6283'!P94</f>
        <v>-0.31381107966411464</v>
      </c>
      <c r="J94">
        <f>'6284'!P94</f>
        <v>-4.9917561403638526</v>
      </c>
      <c r="K94">
        <f>'6286'!P94</f>
        <v>-2.5794384549617106</v>
      </c>
      <c r="L94" s="18">
        <f>'6310'!P94</f>
        <v>1.4686217199136204</v>
      </c>
      <c r="M94">
        <f>'6316'!P94</f>
        <v>-0.8078697657396362</v>
      </c>
      <c r="N94">
        <f>'6424'!P94</f>
        <v>-0.97778914179807441</v>
      </c>
      <c r="O94">
        <f>'6427'!P94</f>
        <v>0.99182051521213777</v>
      </c>
      <c r="P94">
        <f>'6770'!P94</f>
        <v>-2.1732697132100709</v>
      </c>
      <c r="Q94" s="18">
        <f>'6771'!P94</f>
        <v>-7.7224529970961575E-2</v>
      </c>
      <c r="R94" s="18">
        <f>'6772'!P94</f>
        <v>-2.1289772562101654</v>
      </c>
      <c r="S94" s="1"/>
      <c r="T94" s="27">
        <f t="shared" si="5"/>
        <v>-0.75808743539332901</v>
      </c>
      <c r="U94" s="27">
        <f t="shared" si="6"/>
        <v>0.50258783432052589</v>
      </c>
      <c r="V94" s="27"/>
      <c r="Y94">
        <f t="shared" si="7"/>
        <v>-0.5608404227018754</v>
      </c>
    </row>
    <row r="95" spans="1:25" x14ac:dyDescent="0.15">
      <c r="A95">
        <v>47</v>
      </c>
      <c r="B95">
        <v>44.5</v>
      </c>
      <c r="C95">
        <v>93</v>
      </c>
      <c r="E95">
        <f>'6251'!P95</f>
        <v>0.75105517433872682</v>
      </c>
      <c r="F95">
        <f>'6253'!P95</f>
        <v>0.97228652052264664</v>
      </c>
      <c r="G95">
        <f>'6255'!P95</f>
        <v>-0.95342295712654113</v>
      </c>
      <c r="H95">
        <f>'6258'!P95</f>
        <v>-0.99202429237767875</v>
      </c>
      <c r="I95">
        <f>'6283'!P95</f>
        <v>-0.3755227612434755</v>
      </c>
      <c r="J95">
        <f>'6284'!P95</f>
        <v>-3.286234532349471</v>
      </c>
      <c r="K95">
        <f>'6286'!P95</f>
        <v>-1.6144194153927558</v>
      </c>
      <c r="L95" s="18">
        <f>'6310'!P95</f>
        <v>0.42551289464079317</v>
      </c>
      <c r="M95">
        <f>'6316'!P95</f>
        <v>-0.77991902390293255</v>
      </c>
      <c r="N95">
        <f>'6424'!P95</f>
        <v>-0.23825880876120228</v>
      </c>
      <c r="O95">
        <f>'6427'!P95</f>
        <v>2.5413050469889451</v>
      </c>
      <c r="P95">
        <f>'6770'!P95</f>
        <v>-3.5618942973876391</v>
      </c>
      <c r="Q95" s="18">
        <f>'6771'!P95</f>
        <v>-0.2397761837838118</v>
      </c>
      <c r="R95" s="18">
        <f>'6772'!P95</f>
        <v>-1.5406895374908771</v>
      </c>
      <c r="S95" s="1"/>
      <c r="T95" s="27">
        <f t="shared" si="5"/>
        <v>-0.56548558737187671</v>
      </c>
      <c r="U95" s="27">
        <f t="shared" si="6"/>
        <v>0.45882453665937734</v>
      </c>
      <c r="V95" s="27"/>
      <c r="Y95">
        <f t="shared" si="7"/>
        <v>-0.57772089257320403</v>
      </c>
    </row>
    <row r="96" spans="1:25" x14ac:dyDescent="0.15">
      <c r="A96">
        <v>47.5</v>
      </c>
      <c r="B96">
        <v>45</v>
      </c>
      <c r="C96">
        <v>94</v>
      </c>
      <c r="E96">
        <f>'6251'!P96</f>
        <v>0.16167188484029579</v>
      </c>
      <c r="F96">
        <f>'6253'!P96</f>
        <v>1.1756261318108698</v>
      </c>
      <c r="G96">
        <f>'6255'!P96</f>
        <v>0.64072266018358626</v>
      </c>
      <c r="H96">
        <f>'6258'!P96</f>
        <v>-1.1753465110506656</v>
      </c>
      <c r="I96">
        <f>'6283'!P96</f>
        <v>9.5717948564830943E-2</v>
      </c>
      <c r="J96">
        <f>'6284'!P96</f>
        <v>-4.7770945029770839</v>
      </c>
      <c r="K96">
        <f>'6286'!P96</f>
        <v>-1.6207374465679669</v>
      </c>
      <c r="L96" s="18">
        <f>'6310'!P96</f>
        <v>2.0183867122581574</v>
      </c>
      <c r="M96">
        <f>'6316'!P96</f>
        <v>-0.49936926428822215</v>
      </c>
      <c r="N96">
        <f>'6424'!P96</f>
        <v>-0.74520743020516411</v>
      </c>
      <c r="O96">
        <f>'6427'!P96</f>
        <v>0.47280428335857222</v>
      </c>
      <c r="P96">
        <f>'6770'!P96</f>
        <v>-2.6674559728535554</v>
      </c>
      <c r="Q96" s="18">
        <f>'6771'!P96</f>
        <v>0.35692069457667691</v>
      </c>
      <c r="R96" s="18">
        <f>'6772'!P96</f>
        <v>-2.0515994635981185</v>
      </c>
      <c r="S96" s="1"/>
      <c r="T96" s="27">
        <f t="shared" si="5"/>
        <v>-0.50487390864228221</v>
      </c>
      <c r="U96" s="27">
        <f t="shared" si="6"/>
        <v>0.49151753460202208</v>
      </c>
      <c r="V96" s="27"/>
      <c r="Y96">
        <f t="shared" si="7"/>
        <v>-0.2018256578616956</v>
      </c>
    </row>
    <row r="97" spans="1:25" x14ac:dyDescent="0.15">
      <c r="A97">
        <v>48</v>
      </c>
      <c r="B97">
        <v>45.5</v>
      </c>
      <c r="C97">
        <v>95</v>
      </c>
      <c r="E97">
        <f>'6251'!P97</f>
        <v>9.3092800093341851E-2</v>
      </c>
      <c r="F97">
        <f>'6253'!P97</f>
        <v>3.1646528499357709</v>
      </c>
      <c r="G97">
        <f>'6255'!P97</f>
        <v>-1.2321818852344721</v>
      </c>
      <c r="H97">
        <f>'6258'!P97</f>
        <v>-0.74204350966716204</v>
      </c>
      <c r="I97">
        <f>'6283'!P97</f>
        <v>0.1176993038726626</v>
      </c>
      <c r="J97">
        <f>'6284'!P97</f>
        <v>-4.217479793990937</v>
      </c>
      <c r="K97">
        <f>'6286'!P97</f>
        <v>-3.3390818199583401</v>
      </c>
      <c r="L97" s="18">
        <f>'6310'!P97</f>
        <v>0.5353544077579715</v>
      </c>
      <c r="M97">
        <f>'6316'!P97</f>
        <v>-0.52164017498072834</v>
      </c>
      <c r="N97">
        <f>'6424'!P97</f>
        <v>-0.87710304372133674</v>
      </c>
      <c r="O97">
        <f>'6427'!P97</f>
        <v>-0.69164278586309369</v>
      </c>
      <c r="P97">
        <f>'6770'!P97</f>
        <v>-3.0115881360829411</v>
      </c>
      <c r="Q97" s="18">
        <f>'6771'!P97</f>
        <v>1.4205027680732643</v>
      </c>
      <c r="R97" s="18">
        <f>'6772'!P97</f>
        <v>-1.4336198298224923</v>
      </c>
      <c r="S97" s="1"/>
      <c r="T97" s="27">
        <f t="shared" si="5"/>
        <v>-0.71549684767430766</v>
      </c>
      <c r="U97" s="27">
        <f t="shared" si="6"/>
        <v>0.55053453018519094</v>
      </c>
      <c r="V97" s="27"/>
      <c r="Y97">
        <f t="shared" si="7"/>
        <v>-0.71684314776512781</v>
      </c>
    </row>
    <row r="98" spans="1:25" x14ac:dyDescent="0.15">
      <c r="A98">
        <v>48.5</v>
      </c>
      <c r="B98">
        <v>46</v>
      </c>
      <c r="C98">
        <v>96</v>
      </c>
      <c r="E98">
        <f>'6251'!P98</f>
        <v>1.1114321445132378</v>
      </c>
      <c r="F98">
        <f>'6253'!P98</f>
        <v>1.1089181245975785</v>
      </c>
      <c r="G98">
        <f>'6255'!P98</f>
        <v>0.42710413067438002</v>
      </c>
      <c r="H98">
        <f>'6258'!P98</f>
        <v>5.9874736286158695E-3</v>
      </c>
      <c r="I98">
        <f>'6283'!P98</f>
        <v>0.1851044669844106</v>
      </c>
      <c r="J98">
        <f>'6284'!P98</f>
        <v>-4.835337162528484</v>
      </c>
      <c r="K98">
        <f>'6286'!P98</f>
        <v>-2.7209424134370757</v>
      </c>
      <c r="L98" s="18">
        <f>'6310'!P98</f>
        <v>2.1688733754418519</v>
      </c>
      <c r="M98">
        <f>'6316'!P98</f>
        <v>-0.33936537477881729</v>
      </c>
      <c r="N98">
        <f>'6424'!P98</f>
        <v>-0.336046337124071</v>
      </c>
      <c r="O98">
        <f>'6427'!P98</f>
        <v>-1.2899056778177309</v>
      </c>
      <c r="P98">
        <f>'6770'!P98</f>
        <v>-2.1649319244052232</v>
      </c>
      <c r="Q98" s="18">
        <f>'6771'!P98</f>
        <v>1.0721473973381537</v>
      </c>
      <c r="R98" s="18">
        <f>'6772'!P98</f>
        <v>-1.7986801889930706</v>
      </c>
      <c r="S98" s="1"/>
      <c r="T98" s="27">
        <f t="shared" si="5"/>
        <v>-0.43130475207024421</v>
      </c>
      <c r="U98" s="27">
        <f t="shared" si="6"/>
        <v>0.52793621384082001</v>
      </c>
      <c r="V98" s="27"/>
      <c r="Y98">
        <f t="shared" si="7"/>
        <v>-0.16502943174772758</v>
      </c>
    </row>
    <row r="99" spans="1:25" x14ac:dyDescent="0.15">
      <c r="A99">
        <v>49</v>
      </c>
      <c r="B99">
        <v>46.5</v>
      </c>
      <c r="C99">
        <v>97</v>
      </c>
      <c r="E99">
        <f>'6251'!P99</f>
        <v>0.81926898663067949</v>
      </c>
      <c r="F99">
        <f>'6253'!P99</f>
        <v>2.1478423337156793</v>
      </c>
      <c r="G99">
        <f>'6255'!P99</f>
        <v>0.35637694421641802</v>
      </c>
      <c r="H99">
        <f>'6258'!P99</f>
        <v>-0.14691977010891358</v>
      </c>
      <c r="I99">
        <f>'6283'!P99</f>
        <v>0.19307806220654117</v>
      </c>
      <c r="J99">
        <f>'6284'!P99</f>
        <v>-4.347330380195757</v>
      </c>
      <c r="K99">
        <f>'6286'!P99</f>
        <v>-0.88455887993056892</v>
      </c>
      <c r="L99" s="18">
        <f>'6310'!P99</f>
        <v>1.9159111881348028</v>
      </c>
      <c r="M99">
        <f>'6316'!P99</f>
        <v>-0.38215495468778832</v>
      </c>
      <c r="N99">
        <f>'6424'!P99</f>
        <v>-0.56117062968224785</v>
      </c>
      <c r="O99">
        <f>'6427'!P99</f>
        <v>-1.5353900864266183</v>
      </c>
      <c r="P99">
        <f>'6770'!P99</f>
        <v>-2.7376250888144802</v>
      </c>
      <c r="Q99" s="18">
        <f>'6771'!P99</f>
        <v>0.92506932102112316</v>
      </c>
      <c r="R99" s="18">
        <f>'6772'!P99</f>
        <v>-3.7732232215079242</v>
      </c>
      <c r="S99" s="1"/>
      <c r="T99" s="27">
        <f t="shared" si="5"/>
        <v>-0.32596945799393312</v>
      </c>
      <c r="U99" s="27">
        <f t="shared" si="6"/>
        <v>0.49749456776934958</v>
      </c>
      <c r="V99" s="27"/>
      <c r="Y99">
        <f t="shared" si="7"/>
        <v>-0.26453736239835096</v>
      </c>
    </row>
    <row r="100" spans="1:25" x14ac:dyDescent="0.15">
      <c r="A100">
        <v>49.5</v>
      </c>
      <c r="B100">
        <v>47</v>
      </c>
      <c r="C100">
        <v>98</v>
      </c>
      <c r="E100">
        <f>'6251'!P100</f>
        <v>0.97253882466215558</v>
      </c>
      <c r="F100">
        <f>'6253'!P100</f>
        <v>0.31146815546575507</v>
      </c>
      <c r="G100">
        <f>'6255'!P100</f>
        <v>-0.8264865013944942</v>
      </c>
      <c r="H100">
        <f>'6258'!P100</f>
        <v>-0.51567012245574195</v>
      </c>
      <c r="I100">
        <f>'6283'!P100</f>
        <v>-3.6579019552900979E-2</v>
      </c>
      <c r="J100">
        <f>'6284'!P100</f>
        <v>-4.0445759866480309</v>
      </c>
      <c r="K100">
        <f>'6286'!P100</f>
        <v>0.46962781322224567</v>
      </c>
      <c r="L100" s="18">
        <f>'6310'!P100</f>
        <v>0.2728550742038991</v>
      </c>
      <c r="M100">
        <f>'6316'!P100</f>
        <v>-0.70779749959606197</v>
      </c>
      <c r="N100">
        <f>'6424'!P100</f>
        <v>-1.0201087668686135</v>
      </c>
      <c r="O100">
        <f>'6427'!P100</f>
        <v>-1.5635600208815774</v>
      </c>
      <c r="P100">
        <f>'6770'!P100</f>
        <v>-2.508290726337647</v>
      </c>
      <c r="Q100" s="18">
        <f>'6771'!P100</f>
        <v>1.6348124223663045</v>
      </c>
      <c r="R100" s="18">
        <f>'6772'!P100</f>
        <v>-2.5228717296815741</v>
      </c>
      <c r="S100" s="1"/>
      <c r="T100" s="27">
        <f t="shared" si="5"/>
        <v>-0.58167433490882359</v>
      </c>
      <c r="U100" s="27">
        <f t="shared" si="6"/>
        <v>0.41755347151497857</v>
      </c>
      <c r="V100" s="27"/>
      <c r="Y100">
        <f t="shared" si="7"/>
        <v>-0.61173381102590196</v>
      </c>
    </row>
    <row r="101" spans="1:25" x14ac:dyDescent="0.15">
      <c r="A101">
        <v>50</v>
      </c>
      <c r="B101">
        <v>47.5</v>
      </c>
      <c r="C101">
        <v>99</v>
      </c>
      <c r="E101">
        <f>'6251'!P101</f>
        <v>0.64318217416813861</v>
      </c>
      <c r="F101">
        <f>'6253'!P101</f>
        <v>-0.19727803054286672</v>
      </c>
      <c r="G101">
        <f>'6255'!P101</f>
        <v>-1.2483918484331498</v>
      </c>
      <c r="H101">
        <f>'6258'!P101</f>
        <v>-0.59234929447461748</v>
      </c>
      <c r="I101">
        <f>'6283'!P101</f>
        <v>0.37011780771537234</v>
      </c>
      <c r="J101">
        <f>'6284'!P101</f>
        <v>-4.7665660548487985</v>
      </c>
      <c r="K101">
        <f>'6286'!P101</f>
        <v>-6.641089153335919E-2</v>
      </c>
      <c r="L101" s="18">
        <f>'6310'!P101</f>
        <v>1.8941835641839797</v>
      </c>
      <c r="M101">
        <f>'6316'!P101</f>
        <v>-7.1563612008474969E-2</v>
      </c>
      <c r="N101">
        <f>'6424'!P101</f>
        <v>-0.78710271186882008</v>
      </c>
      <c r="O101">
        <f>'6427'!P101</f>
        <v>-1.996532384999079E-2</v>
      </c>
      <c r="P101">
        <f>'6770'!P101</f>
        <v>-2.8537959880892219</v>
      </c>
      <c r="Q101" s="18">
        <f>'6771'!P101</f>
        <v>0.28817724095232866</v>
      </c>
      <c r="R101" s="18">
        <f>'6772'!P101</f>
        <v>-3.5927236998769243</v>
      </c>
      <c r="S101" s="1"/>
      <c r="T101" s="27">
        <f t="shared" si="5"/>
        <v>-0.56982792066380616</v>
      </c>
      <c r="U101" s="27">
        <f t="shared" si="6"/>
        <v>0.46300676250093542</v>
      </c>
      <c r="V101" s="27"/>
      <c r="Y101">
        <f t="shared" si="7"/>
        <v>-0.13442082127567084</v>
      </c>
    </row>
    <row r="102" spans="1:25" x14ac:dyDescent="0.15">
      <c r="A102">
        <v>50.5</v>
      </c>
      <c r="B102">
        <v>48</v>
      </c>
      <c r="C102">
        <v>100</v>
      </c>
      <c r="E102">
        <f>'6251'!P102</f>
        <v>1.560857587933463</v>
      </c>
      <c r="F102">
        <f>'6253'!P102</f>
        <v>0.72428256963047422</v>
      </c>
      <c r="G102">
        <f>'6255'!P102</f>
        <v>-0.75485067788028726</v>
      </c>
      <c r="H102">
        <f>'6258'!P102</f>
        <v>-0.33310863758908038</v>
      </c>
      <c r="I102">
        <f>'6283'!P102</f>
        <v>3.2654136600392437E-2</v>
      </c>
      <c r="J102">
        <f>'6284'!P102</f>
        <v>-4.534377262250298</v>
      </c>
      <c r="K102">
        <f>'6286'!P102</f>
        <v>0.23682843197005321</v>
      </c>
      <c r="L102" s="18">
        <f>'6310'!P102</f>
        <v>0.96284923256053301</v>
      </c>
      <c r="M102">
        <f>'6316'!P102</f>
        <v>0.20039703342805718</v>
      </c>
      <c r="N102">
        <f>'6424'!P102</f>
        <v>-0.62601877676291651</v>
      </c>
      <c r="O102">
        <f>'6427'!P102</f>
        <v>-0.3253703063907864</v>
      </c>
      <c r="P102">
        <f>'6770'!P102</f>
        <v>-2.6116077378668696</v>
      </c>
      <c r="Q102" s="18">
        <f>'6771'!P102</f>
        <v>0.95990773187691214</v>
      </c>
      <c r="R102" s="18">
        <f>'6772'!P102</f>
        <v>-3.3946336949604188</v>
      </c>
      <c r="S102" s="1"/>
      <c r="T102" s="27">
        <f t="shared" ref="T102:T133" si="8">AVERAGE(E102:Q102)</f>
        <v>-0.34673512882618102</v>
      </c>
      <c r="U102" s="27">
        <f t="shared" ref="U102:U133" si="9">STDEV(E102:Q102)/SQRT(COUNT(E102:Q102))</f>
        <v>0.45222630384503476</v>
      </c>
      <c r="V102" s="27"/>
      <c r="Y102">
        <f t="shared" si="7"/>
        <v>-0.14635808489519697</v>
      </c>
    </row>
    <row r="103" spans="1:25" x14ac:dyDescent="0.15">
      <c r="A103">
        <v>51</v>
      </c>
      <c r="B103">
        <v>48.5</v>
      </c>
      <c r="C103">
        <v>101</v>
      </c>
      <c r="E103">
        <f>'6251'!P103</f>
        <v>2.7448799670086026</v>
      </c>
      <c r="F103">
        <f>'6253'!P103</f>
        <v>0.17491212274372989</v>
      </c>
      <c r="G103">
        <f>'6255'!P103</f>
        <v>-7.8334413716860368E-2</v>
      </c>
      <c r="H103">
        <f>'6258'!P103</f>
        <v>-1.0471083595099901</v>
      </c>
      <c r="I103">
        <f>'6283'!P103</f>
        <v>0.16267780930680384</v>
      </c>
      <c r="J103">
        <f>'6284'!P103</f>
        <v>-3.3720170906819265</v>
      </c>
      <c r="K103">
        <f>'6286'!P103</f>
        <v>-1.5016805411166452</v>
      </c>
      <c r="L103" s="18">
        <f>'6310'!P103</f>
        <v>0.92173588742463419</v>
      </c>
      <c r="M103">
        <f>'6316'!P103</f>
        <v>0.16037607730232945</v>
      </c>
      <c r="N103">
        <f>'6424'!P103</f>
        <v>-0.77381623897723573</v>
      </c>
      <c r="O103">
        <f>'6427'!P103</f>
        <v>0.24741145606486256</v>
      </c>
      <c r="P103">
        <f>'6770'!P103</f>
        <v>-2.5331107349849233</v>
      </c>
      <c r="Q103" s="18">
        <f>'6771'!P103</f>
        <v>1.515107133712569</v>
      </c>
      <c r="R103" s="18">
        <f>'6772'!P103</f>
        <v>-3.5453013326279681</v>
      </c>
      <c r="S103" s="1"/>
      <c r="T103" s="27">
        <f t="shared" si="8"/>
        <v>-0.25992053272492693</v>
      </c>
      <c r="U103" s="27">
        <f t="shared" si="9"/>
        <v>0.45070314388483368</v>
      </c>
      <c r="V103" s="27"/>
      <c r="Y103">
        <f t="shared" si="7"/>
        <v>4.1020831792734538E-2</v>
      </c>
    </row>
    <row r="104" spans="1:25" x14ac:dyDescent="0.15">
      <c r="A104">
        <v>51.5</v>
      </c>
      <c r="B104">
        <v>49</v>
      </c>
      <c r="C104">
        <v>102</v>
      </c>
      <c r="E104">
        <f>'6251'!P104</f>
        <v>0.96573599111742359</v>
      </c>
      <c r="F104">
        <f>'6253'!P104</f>
        <v>-0.28042076417365708</v>
      </c>
      <c r="G104">
        <f>'6255'!P104</f>
        <v>0.38428814682500401</v>
      </c>
      <c r="H104">
        <f>'6258'!P104</f>
        <v>-0.41446168558676827</v>
      </c>
      <c r="I104">
        <f>'6283'!P104</f>
        <v>0.8170177933377889</v>
      </c>
      <c r="J104">
        <f>'6284'!P104</f>
        <v>-4.1109079822969967</v>
      </c>
      <c r="K104">
        <f>'6286'!P104</f>
        <v>-1.4197822909476425</v>
      </c>
      <c r="L104" s="18">
        <f>'6310'!P104</f>
        <v>0.36074202478527428</v>
      </c>
      <c r="M104">
        <f>'6316'!P104</f>
        <v>-0.31743171087734423</v>
      </c>
      <c r="N104">
        <f>'6424'!P104</f>
        <v>-2.4510321768692886</v>
      </c>
      <c r="O104">
        <f>'6427'!P104</f>
        <v>0.83568857014320297</v>
      </c>
      <c r="P104">
        <f>'6770'!P104</f>
        <v>-2.4246048337214199</v>
      </c>
      <c r="Q104" s="18">
        <f>'6771'!P104</f>
        <v>0.96144212239481008</v>
      </c>
      <c r="R104" s="18">
        <f>'6772'!P104</f>
        <v>-3.0427918914728425</v>
      </c>
      <c r="S104" s="1"/>
      <c r="T104" s="27">
        <f t="shared" si="8"/>
        <v>-0.54567129198997033</v>
      </c>
      <c r="U104" s="27">
        <f t="shared" si="9"/>
        <v>0.44421257220724741</v>
      </c>
      <c r="V104" s="27"/>
      <c r="Y104">
        <f t="shared" si="7"/>
        <v>-0.29892623752550063</v>
      </c>
    </row>
    <row r="105" spans="1:25" x14ac:dyDescent="0.15">
      <c r="A105">
        <v>52</v>
      </c>
      <c r="B105">
        <v>49.5</v>
      </c>
      <c r="C105">
        <v>103</v>
      </c>
      <c r="E105">
        <f>'6251'!P105</f>
        <v>0.2772669257136039</v>
      </c>
      <c r="F105">
        <f>'6253'!P105</f>
        <v>0.97710650548603184</v>
      </c>
      <c r="G105">
        <f>'6255'!P105</f>
        <v>-0.38478519164618485</v>
      </c>
      <c r="H105">
        <f>'6258'!P105</f>
        <v>-0.59827582105782551</v>
      </c>
      <c r="I105">
        <f>'6283'!P105</f>
        <v>0.32149126372490117</v>
      </c>
      <c r="J105">
        <f>'6284'!P105</f>
        <v>-4.7994394603289301</v>
      </c>
      <c r="K105">
        <f>'6286'!P105</f>
        <v>-2.1500881823482088</v>
      </c>
      <c r="L105" s="18">
        <f>'6310'!P105</f>
        <v>-2.4828934079501095</v>
      </c>
      <c r="M105">
        <f>'6316'!P105</f>
        <v>-0.40658088463411135</v>
      </c>
      <c r="N105">
        <f>'6424'!P105</f>
        <v>-3.2861538704379618</v>
      </c>
      <c r="O105">
        <f>'6427'!P105</f>
        <v>1.4649880296618436</v>
      </c>
      <c r="P105">
        <f>'6770'!P105</f>
        <v>-3.0991985879251835</v>
      </c>
      <c r="Q105" s="18">
        <f>'6771'!P105</f>
        <v>0.31733892743943876</v>
      </c>
      <c r="R105" s="18">
        <f>'6772'!P105</f>
        <v>-2.5936944030557263</v>
      </c>
      <c r="S105" s="1"/>
      <c r="T105" s="27">
        <f t="shared" si="8"/>
        <v>-1.0653249041771304</v>
      </c>
      <c r="U105" s="27">
        <f t="shared" si="9"/>
        <v>0.52821263942744867</v>
      </c>
      <c r="V105" s="27"/>
      <c r="Y105">
        <f t="shared" si="7"/>
        <v>-0.50242835284596843</v>
      </c>
    </row>
    <row r="106" spans="1:25" x14ac:dyDescent="0.15">
      <c r="A106">
        <v>52.5</v>
      </c>
      <c r="B106">
        <v>50</v>
      </c>
      <c r="C106">
        <v>104</v>
      </c>
      <c r="E106">
        <f>'6251'!P106</f>
        <v>1.1173085369359652</v>
      </c>
      <c r="F106">
        <f>'6253'!P106</f>
        <v>1.9902983520660937</v>
      </c>
      <c r="G106">
        <f>'6255'!P106</f>
        <v>1.1139296444973579</v>
      </c>
      <c r="H106">
        <f>'6258'!P106</f>
        <v>-1.3925519276496001</v>
      </c>
      <c r="I106">
        <f>'6283'!P106</f>
        <v>0.50970181587356345</v>
      </c>
      <c r="J106">
        <f>'6284'!P106</f>
        <v>-2.8819485463617864</v>
      </c>
      <c r="K106">
        <f>'6286'!P106</f>
        <v>-1.3923739985670354</v>
      </c>
      <c r="L106" s="18">
        <f>'6310'!P106</f>
        <v>-1.9447974373529526</v>
      </c>
      <c r="M106">
        <f>'6316'!P106</f>
        <v>-3.4539615138132918E-2</v>
      </c>
      <c r="N106">
        <f>'6424'!P106</f>
        <v>-2.9144685440762643</v>
      </c>
      <c r="O106">
        <f>'6427'!P106</f>
        <v>0.90241755456009576</v>
      </c>
      <c r="P106">
        <f>'6770'!P106</f>
        <v>-3.7790512844641242</v>
      </c>
      <c r="Q106" s="18">
        <f>'6771'!P106</f>
        <v>0.74244824752510252</v>
      </c>
      <c r="R106" s="18">
        <f>'6772'!P106</f>
        <v>-2.0296175101786869</v>
      </c>
      <c r="S106" s="1"/>
      <c r="T106" s="27">
        <f t="shared" si="8"/>
        <v>-0.61258670785782443</v>
      </c>
      <c r="U106" s="27">
        <f t="shared" si="9"/>
        <v>0.51850249716859942</v>
      </c>
      <c r="V106" s="27"/>
      <c r="Y106">
        <f t="shared" si="7"/>
        <v>-0.71345680685258417</v>
      </c>
    </row>
    <row r="107" spans="1:25" x14ac:dyDescent="0.15">
      <c r="A107" s="50">
        <v>53</v>
      </c>
      <c r="B107" s="50">
        <v>50.5</v>
      </c>
      <c r="C107" s="50">
        <v>105</v>
      </c>
      <c r="D107" s="50"/>
      <c r="E107" s="50">
        <f>'6251'!P107</f>
        <v>0.5385200940528212</v>
      </c>
      <c r="F107" s="50">
        <f>'6253'!P107</f>
        <v>1.533878465088514</v>
      </c>
      <c r="G107" s="50">
        <f>'6255'!P107</f>
        <v>-0.66300868837656413</v>
      </c>
      <c r="H107" s="50">
        <f>'6258'!P107</f>
        <v>-1.7241149663518629</v>
      </c>
      <c r="I107" s="50">
        <f>'6283'!P107</f>
        <v>0.16416754643958759</v>
      </c>
      <c r="J107" s="50">
        <f>'6284'!P107</f>
        <v>-3.6253213615183721</v>
      </c>
      <c r="K107" s="50">
        <f>'6286'!P107</f>
        <v>-1.0034662864449868</v>
      </c>
      <c r="L107" s="51">
        <f>'6310'!P107</f>
        <v>-1.9178167423341976</v>
      </c>
      <c r="M107" s="50">
        <f>'6316'!P107</f>
        <v>0.1930134649243779</v>
      </c>
      <c r="N107" s="50">
        <f>'6424'!P107</f>
        <v>-2.7897464113316737</v>
      </c>
      <c r="O107" s="50">
        <f>'6427'!P107</f>
        <v>1.8948728527355019</v>
      </c>
      <c r="P107" s="50">
        <f>'6770'!P107</f>
        <v>-2.5742110152625175</v>
      </c>
      <c r="Q107" s="51">
        <f>'6771'!P107</f>
        <v>0.96857000472624566</v>
      </c>
      <c r="R107" s="51">
        <f>'6772'!P107</f>
        <v>-2.9944497674450994</v>
      </c>
      <c r="S107" s="52"/>
      <c r="T107" s="53">
        <f t="shared" si="8"/>
        <v>-0.69266638797331737</v>
      </c>
      <c r="U107" s="53">
        <f t="shared" si="9"/>
        <v>0.48468703041916128</v>
      </c>
      <c r="V107" s="53"/>
      <c r="W107" s="50" t="s">
        <v>44</v>
      </c>
      <c r="X107" s="50"/>
      <c r="Y107" s="50">
        <f t="shared" si="7"/>
        <v>-0.83323748741077552</v>
      </c>
    </row>
    <row r="108" spans="1:25" x14ac:dyDescent="0.15">
      <c r="A108">
        <v>53.5</v>
      </c>
      <c r="B108">
        <v>51</v>
      </c>
      <c r="C108">
        <v>106</v>
      </c>
      <c r="E108">
        <f>'6251'!P108</f>
        <v>0.83770284047447641</v>
      </c>
      <c r="F108">
        <f>'6253'!P108</f>
        <v>2.2426220952502081</v>
      </c>
      <c r="G108">
        <f>'6255'!P108</f>
        <v>0.3671574237276804</v>
      </c>
      <c r="H108">
        <f>'6258'!P108</f>
        <v>-1.4508574216682071</v>
      </c>
      <c r="I108">
        <f>'6283'!P108</f>
        <v>-0.55964254386834911</v>
      </c>
      <c r="J108">
        <f>'6284'!P108</f>
        <v>-2.7832963450213288</v>
      </c>
      <c r="K108">
        <f>'6286'!P108</f>
        <v>-1.4490072216248919</v>
      </c>
      <c r="L108" s="18">
        <f>'6310'!P108</f>
        <v>-1.312306511077197</v>
      </c>
      <c r="M108">
        <f>'6316'!P108</f>
        <v>0.53655114961323735</v>
      </c>
      <c r="N108">
        <f>'6424'!P108</f>
        <v>-3.2100967535056522</v>
      </c>
      <c r="O108">
        <f>'6427'!P108</f>
        <v>1.8580030792176672</v>
      </c>
      <c r="P108">
        <f>'6770'!P108</f>
        <v>-1.8947179937277354</v>
      </c>
      <c r="Q108" s="18">
        <f>'6771'!P108</f>
        <v>0.10704066940711117</v>
      </c>
      <c r="R108" s="18">
        <f>'6772'!P108</f>
        <v>-3.2684952945213017</v>
      </c>
      <c r="S108" s="1"/>
      <c r="T108" s="27">
        <f t="shared" si="8"/>
        <v>-0.51621904098484472</v>
      </c>
      <c r="U108" s="27">
        <f t="shared" si="9"/>
        <v>0.46708678996266373</v>
      </c>
      <c r="V108" s="27"/>
      <c r="Y108">
        <f t="shared" si="7"/>
        <v>-0.9359745274727731</v>
      </c>
    </row>
    <row r="109" spans="1:25" x14ac:dyDescent="0.15">
      <c r="A109">
        <v>54</v>
      </c>
      <c r="B109">
        <v>51.5</v>
      </c>
      <c r="C109">
        <v>107</v>
      </c>
      <c r="E109">
        <f>'6251'!P109</f>
        <v>0.10242572754855749</v>
      </c>
      <c r="F109">
        <f>'6253'!P109</f>
        <v>0.66621084297776911</v>
      </c>
      <c r="G109">
        <f>'6255'!P109</f>
        <v>-1.1897221324509866</v>
      </c>
      <c r="H109">
        <f>'6258'!P109</f>
        <v>-0.95603786066834007</v>
      </c>
      <c r="I109">
        <f>'6283'!P109</f>
        <v>0.21350712643983444</v>
      </c>
      <c r="J109">
        <f>'6284'!P109</f>
        <v>-5.0216784957354852</v>
      </c>
      <c r="K109">
        <f>'6286'!P109</f>
        <v>-1.257694022866485</v>
      </c>
      <c r="L109" s="18">
        <f>'6310'!P109</f>
        <v>-1.8219923231419115</v>
      </c>
      <c r="M109">
        <f>'6316'!P109</f>
        <v>0.41698193390619936</v>
      </c>
      <c r="N109">
        <f>'6424'!P109</f>
        <v>-2.9951374967712665</v>
      </c>
      <c r="O109">
        <f>'6427'!P109</f>
        <v>1.7509420367319024</v>
      </c>
      <c r="P109">
        <f>'6770'!P109</f>
        <v>-2.4757121422025299</v>
      </c>
      <c r="Q109" s="18">
        <f>'6771'!P109</f>
        <v>-0.21493971300237108</v>
      </c>
      <c r="R109" s="18">
        <f>'6772'!P109</f>
        <v>-2.8531807123537503</v>
      </c>
      <c r="S109" s="1"/>
      <c r="T109" s="27">
        <f t="shared" si="8"/>
        <v>-0.98329588609500851</v>
      </c>
      <c r="U109" s="27">
        <f t="shared" si="9"/>
        <v>0.49848884087788997</v>
      </c>
      <c r="V109" s="27"/>
      <c r="Y109">
        <f t="shared" si="7"/>
        <v>-1.0728799965596634</v>
      </c>
    </row>
    <row r="110" spans="1:25" x14ac:dyDescent="0.15">
      <c r="A110">
        <v>54.5</v>
      </c>
      <c r="B110">
        <v>52</v>
      </c>
      <c r="C110">
        <v>108</v>
      </c>
      <c r="E110">
        <f>'6251'!P110</f>
        <v>-0.10013458702894144</v>
      </c>
      <c r="F110">
        <f>'6253'!P110</f>
        <v>-0.28919781727037541</v>
      </c>
      <c r="G110">
        <f>'6255'!P110</f>
        <v>0.27028373704944703</v>
      </c>
      <c r="H110">
        <f>'6258'!P110</f>
        <v>-0.71482434692012475</v>
      </c>
      <c r="I110">
        <f>'6283'!P110</f>
        <v>-0.1584740409283526</v>
      </c>
      <c r="J110">
        <f>'6284'!P110</f>
        <v>-3.3282751895198914</v>
      </c>
      <c r="K110">
        <f>'6286'!P110</f>
        <v>-0.55694946819428359</v>
      </c>
      <c r="L110" s="18">
        <f>'6310'!P110</f>
        <v>-1.2253710223973542</v>
      </c>
      <c r="M110">
        <f>'6316'!P110</f>
        <v>0.4709431077646653</v>
      </c>
      <c r="N110">
        <f>'6424'!P110</f>
        <v>-2.5902109488924174</v>
      </c>
      <c r="O110">
        <f>'6427'!P110</f>
        <v>1.741043463694681</v>
      </c>
      <c r="P110">
        <f>'6770'!P110</f>
        <v>-2.2695926061476683</v>
      </c>
      <c r="Q110" s="18">
        <f>'6771'!P110</f>
        <v>0.54160175964926582</v>
      </c>
      <c r="R110" s="18">
        <f>'6772'!P110</f>
        <v>-2.9486374404412508</v>
      </c>
      <c r="S110" s="1"/>
      <c r="T110" s="27">
        <f t="shared" si="8"/>
        <v>-0.63147368916471913</v>
      </c>
      <c r="U110" s="27">
        <f t="shared" si="9"/>
        <v>0.39071494614080815</v>
      </c>
      <c r="V110" s="27"/>
      <c r="Y110">
        <f t="shared" si="7"/>
        <v>-0.4230736427323295</v>
      </c>
    </row>
    <row r="111" spans="1:25" x14ac:dyDescent="0.15">
      <c r="A111">
        <v>55</v>
      </c>
      <c r="B111">
        <v>52.5</v>
      </c>
      <c r="C111">
        <v>109</v>
      </c>
      <c r="E111">
        <f>'6251'!P111</f>
        <v>0.15898994962253182</v>
      </c>
      <c r="F111">
        <f>'6253'!P111</f>
        <v>0.82433823744753887</v>
      </c>
      <c r="G111">
        <f>'6255'!P111</f>
        <v>-0.46077517877342727</v>
      </c>
      <c r="H111">
        <f>'6258'!P111</f>
        <v>-0.43621891317520795</v>
      </c>
      <c r="I111">
        <f>'6283'!P111</f>
        <v>-0.1706802830710985</v>
      </c>
      <c r="J111">
        <f>'6284'!P111</f>
        <v>-5.0208367538139473</v>
      </c>
      <c r="K111">
        <f>'6286'!P111</f>
        <v>-1.5475297813253333</v>
      </c>
      <c r="L111" s="18">
        <f>'6310'!P111</f>
        <v>-1.8564303421490342</v>
      </c>
      <c r="M111">
        <f>'6316'!P111</f>
        <v>0.41721728707299544</v>
      </c>
      <c r="N111">
        <f>'6424'!P111</f>
        <v>-3.1339902258542796</v>
      </c>
      <c r="O111">
        <f>'6427'!P111</f>
        <v>2.9435628729756749</v>
      </c>
      <c r="P111">
        <f>'6770'!P111</f>
        <v>-2.8412515501176907</v>
      </c>
      <c r="Q111" s="18">
        <f>'6771'!P111</f>
        <v>9.5045657210168097E-2</v>
      </c>
      <c r="R111" s="18">
        <f>'6772'!P111</f>
        <v>-2.2743918232259728</v>
      </c>
      <c r="S111" s="1"/>
      <c r="T111" s="27">
        <f t="shared" si="8"/>
        <v>-0.84835069415008546</v>
      </c>
      <c r="U111" s="27">
        <f t="shared" si="9"/>
        <v>0.56371429205409229</v>
      </c>
      <c r="V111" s="27"/>
      <c r="Y111">
        <f t="shared" si="7"/>
        <v>-0.44849704597431761</v>
      </c>
    </row>
    <row r="112" spans="1:25" x14ac:dyDescent="0.15">
      <c r="A112">
        <v>55.5</v>
      </c>
      <c r="B112">
        <v>53</v>
      </c>
      <c r="C112">
        <v>110</v>
      </c>
      <c r="E112">
        <f>'6251'!P112</f>
        <v>-0.1096057518342658</v>
      </c>
      <c r="F112">
        <f>'6253'!P112</f>
        <v>0.58586977677913088</v>
      </c>
      <c r="G112">
        <f>'6255'!P112</f>
        <v>-0.8481306884307056</v>
      </c>
      <c r="H112">
        <f>'6258'!P112</f>
        <v>-0.18053531034822645</v>
      </c>
      <c r="I112">
        <f>'6283'!P112</f>
        <v>0.15129777980081277</v>
      </c>
      <c r="J112">
        <f>'6284'!P112</f>
        <v>-4.1458414277742408</v>
      </c>
      <c r="K112">
        <f>'6286'!P112</f>
        <v>-0.69999626347184962</v>
      </c>
      <c r="L112" s="18">
        <f>'6310'!P112</f>
        <v>-0.87353972976170535</v>
      </c>
      <c r="M112">
        <f>'6316'!P112</f>
        <v>0.31833009674476959</v>
      </c>
      <c r="N112">
        <f>'6424'!P112</f>
        <v>-3.0881677057272245</v>
      </c>
      <c r="O112">
        <f>'6427'!P112</f>
        <v>2.1523906512324031</v>
      </c>
      <c r="P112">
        <f>'6770'!P112</f>
        <v>-2.7168090576942037</v>
      </c>
      <c r="Q112" s="18">
        <f>'6771'!P112</f>
        <v>-7.1753450148936845E-2</v>
      </c>
      <c r="R112" s="18">
        <f>'6772'!P112</f>
        <v>-1.5989269288131274</v>
      </c>
      <c r="S112" s="1"/>
      <c r="T112" s="27">
        <f t="shared" si="8"/>
        <v>-0.73280700620263395</v>
      </c>
      <c r="U112" s="27">
        <f t="shared" si="9"/>
        <v>0.46854352902174812</v>
      </c>
      <c r="V112" s="27"/>
      <c r="Y112">
        <f t="shared" si="7"/>
        <v>-0.44026578691003804</v>
      </c>
    </row>
    <row r="113" spans="1:25" x14ac:dyDescent="0.15">
      <c r="A113">
        <v>56</v>
      </c>
      <c r="B113">
        <v>53.5</v>
      </c>
      <c r="C113">
        <v>111</v>
      </c>
      <c r="E113">
        <f>'6251'!P113</f>
        <v>-0.10797469928327541</v>
      </c>
      <c r="F113">
        <f>'6253'!P113</f>
        <v>1.5202092579454121</v>
      </c>
      <c r="G113">
        <f>'6255'!P113</f>
        <v>-7.5993843322406815E-2</v>
      </c>
      <c r="H113">
        <f>'6258'!P113</f>
        <v>0.25481154076115781</v>
      </c>
      <c r="I113">
        <f>'6283'!P113</f>
        <v>-0.97390334167477977</v>
      </c>
      <c r="J113">
        <f>'6284'!P113</f>
        <v>-3.7730369784141176</v>
      </c>
      <c r="K113">
        <f>'6286'!P113</f>
        <v>-1.398018074582414</v>
      </c>
      <c r="L113" s="18">
        <f>'6310'!P113</f>
        <v>-1.2669886617898007</v>
      </c>
      <c r="M113">
        <f>'6316'!P113</f>
        <v>0.18585750307037749</v>
      </c>
      <c r="N113">
        <f>'6424'!P113</f>
        <v>-1.593259543083184</v>
      </c>
      <c r="O113">
        <f>'6427'!P113</f>
        <v>1.6476728175998216</v>
      </c>
      <c r="P113">
        <f>'6770'!P113</f>
        <v>-1.8387701971190027</v>
      </c>
      <c r="Q113" s="18">
        <f>'6771'!P113</f>
        <v>-0.88199257697387945</v>
      </c>
      <c r="R113" s="18">
        <f>'6772'!P113</f>
        <v>-2.9193637308196232</v>
      </c>
      <c r="S113" s="1"/>
      <c r="T113" s="27">
        <f t="shared" si="8"/>
        <v>-0.63856821514354556</v>
      </c>
      <c r="U113" s="27">
        <f t="shared" si="9"/>
        <v>0.40258172418470406</v>
      </c>
      <c r="V113" s="27"/>
      <c r="Y113">
        <f t="shared" si="7"/>
        <v>-0.92794795932432961</v>
      </c>
    </row>
    <row r="114" spans="1:25" x14ac:dyDescent="0.15">
      <c r="A114">
        <v>56.5</v>
      </c>
      <c r="B114">
        <v>54</v>
      </c>
      <c r="C114">
        <v>112</v>
      </c>
      <c r="E114">
        <f>'6251'!P114</f>
        <v>-0.7017606908055688</v>
      </c>
      <c r="F114">
        <f>'6253'!P114</f>
        <v>1.2916450481742547</v>
      </c>
      <c r="G114">
        <f>'6255'!P114</f>
        <v>-0.23060958363194747</v>
      </c>
      <c r="H114">
        <f>'6258'!P114</f>
        <v>0.30034826245357737</v>
      </c>
      <c r="I114">
        <f>'6283'!P114</f>
        <v>-0.28505029169479162</v>
      </c>
      <c r="J114">
        <f>'6284'!P114</f>
        <v>-5.1033438441243186</v>
      </c>
      <c r="K114">
        <f>'6286'!P114</f>
        <v>-2.3467068840984044</v>
      </c>
      <c r="L114" s="18">
        <f>'6310'!P114</f>
        <v>0.9706619562892036</v>
      </c>
      <c r="M114">
        <f>'6316'!P114</f>
        <v>0.15848465933486378</v>
      </c>
      <c r="N114">
        <f>'6424'!P114</f>
        <v>-1.3872264407649839</v>
      </c>
      <c r="O114">
        <f>'6427'!P114</f>
        <v>1.7498977418383375</v>
      </c>
      <c r="P114">
        <f>'6770'!P114</f>
        <v>-1.5708305812186161</v>
      </c>
      <c r="Q114" s="18">
        <f>'6771'!P114</f>
        <v>-1.0544178513434124</v>
      </c>
      <c r="R114" s="18">
        <f>'6772'!P114</f>
        <v>-2.1583444170879997</v>
      </c>
      <c r="S114" s="1"/>
      <c r="T114" s="27">
        <f t="shared" si="8"/>
        <v>-0.63145449996860037</v>
      </c>
      <c r="U114" s="27">
        <f t="shared" si="9"/>
        <v>0.49540326069411317</v>
      </c>
      <c r="V114" s="27"/>
      <c r="Y114">
        <f t="shared" si="7"/>
        <v>-0.49340549125018018</v>
      </c>
    </row>
    <row r="115" spans="1:25" x14ac:dyDescent="0.15">
      <c r="A115">
        <v>57</v>
      </c>
      <c r="B115">
        <v>54.5</v>
      </c>
      <c r="C115">
        <v>113</v>
      </c>
      <c r="E115">
        <f>'6251'!P115</f>
        <v>-0.65939975296901343</v>
      </c>
      <c r="F115">
        <f>'6253'!P115</f>
        <v>0.72985103851096333</v>
      </c>
      <c r="G115">
        <f>'6255'!P115</f>
        <v>-0.30081867435979076</v>
      </c>
      <c r="H115">
        <f>'6258'!P115</f>
        <v>1.2084415322686317</v>
      </c>
      <c r="I115">
        <f>'6283'!P115</f>
        <v>0.23694176806159359</v>
      </c>
      <c r="J115">
        <f>'6284'!P115</f>
        <v>-3.9451401523218759</v>
      </c>
      <c r="K115">
        <f>'6286'!P115</f>
        <v>-1.9636196908722685</v>
      </c>
      <c r="L115" s="18">
        <f>'6310'!P115</f>
        <v>1.5958588755006171</v>
      </c>
      <c r="M115">
        <f>'6316'!P115</f>
        <v>0.6960056052679322</v>
      </c>
      <c r="N115">
        <f>'6424'!P115</f>
        <v>-3.100690163819241</v>
      </c>
      <c r="O115">
        <f>'6427'!P115</f>
        <v>1.1998961639583094</v>
      </c>
      <c r="P115">
        <f>'6770'!P115</f>
        <v>-2.3516381574787397</v>
      </c>
      <c r="Q115" s="18">
        <f>'6771'!P115</f>
        <v>0.56761811806756868</v>
      </c>
      <c r="R115" s="18">
        <f>'6772'!P115</f>
        <v>-2.2490654924945361</v>
      </c>
      <c r="S115" s="1"/>
      <c r="T115" s="27">
        <f t="shared" si="8"/>
        <v>-0.4682071915527164</v>
      </c>
      <c r="U115" s="27">
        <f t="shared" si="9"/>
        <v>0.50052642949912751</v>
      </c>
      <c r="V115" s="27"/>
      <c r="Y115">
        <f t="shared" si="7"/>
        <v>-3.19384531490986E-2</v>
      </c>
    </row>
    <row r="116" spans="1:25" x14ac:dyDescent="0.15">
      <c r="A116">
        <v>57.5</v>
      </c>
      <c r="B116">
        <v>55</v>
      </c>
      <c r="C116">
        <v>114</v>
      </c>
      <c r="E116">
        <f>'6251'!P116</f>
        <v>-0.47189953324611783</v>
      </c>
      <c r="F116">
        <f>'6253'!P116</f>
        <v>-2.5969034077919721E-2</v>
      </c>
      <c r="G116">
        <f>'6255'!P116</f>
        <v>-0.17134134735457529</v>
      </c>
      <c r="H116">
        <f>'6258'!P116</f>
        <v>0.9342868872715846</v>
      </c>
      <c r="I116">
        <f>'6283'!P116</f>
        <v>-1.0033845579353111</v>
      </c>
      <c r="J116">
        <f>'6284'!P116</f>
        <v>-5.5100747376160735</v>
      </c>
      <c r="K116">
        <f>'6286'!P116</f>
        <v>-1.0228914541882372</v>
      </c>
      <c r="L116" s="18">
        <f>'6310'!P116</f>
        <v>-0.29502051493885789</v>
      </c>
      <c r="M116">
        <f>'6316'!P116</f>
        <v>1.28891214388801</v>
      </c>
      <c r="N116">
        <f>'6424'!P116</f>
        <v>-1.8876670152528936</v>
      </c>
      <c r="O116">
        <f>'6427'!P116</f>
        <v>-1.0987950951408878</v>
      </c>
      <c r="P116">
        <f>'6770'!P116</f>
        <v>-2.9422499302982783</v>
      </c>
      <c r="Q116" s="18">
        <f>'6771'!P116</f>
        <v>-0.34816469804938988</v>
      </c>
      <c r="R116" s="18">
        <f>'6772'!P116</f>
        <v>-0.49368497072798995</v>
      </c>
      <c r="S116" s="1"/>
      <c r="T116" s="27">
        <f t="shared" si="8"/>
        <v>-0.96571222207222662</v>
      </c>
      <c r="U116" s="27">
        <f t="shared" si="9"/>
        <v>0.4851172579712929</v>
      </c>
      <c r="V116" s="27"/>
      <c r="Y116">
        <f t="shared" si="7"/>
        <v>-0.48279225198705389</v>
      </c>
    </row>
    <row r="117" spans="1:25" x14ac:dyDescent="0.15">
      <c r="A117">
        <v>58</v>
      </c>
      <c r="B117">
        <v>55.5</v>
      </c>
      <c r="C117">
        <v>115</v>
      </c>
      <c r="E117">
        <f>'6251'!P117</f>
        <v>-1.4094848414924259</v>
      </c>
      <c r="F117">
        <f>'6253'!P117</f>
        <v>0.19524629332330823</v>
      </c>
      <c r="G117">
        <f>'6255'!P117</f>
        <v>-0.20363006707287656</v>
      </c>
      <c r="H117">
        <f>'6258'!P117</f>
        <v>0.73100879146153652</v>
      </c>
      <c r="I117">
        <f>'6283'!P117</f>
        <v>-0.94586875106201196</v>
      </c>
      <c r="J117">
        <f>'6284'!P117</f>
        <v>-3.1700705884841507</v>
      </c>
      <c r="K117">
        <f>'6286'!P117</f>
        <v>-1.1624556009763665</v>
      </c>
      <c r="L117" s="18">
        <f>'6310'!P117</f>
        <v>0.6643741942443131</v>
      </c>
      <c r="M117">
        <f>'6316'!P117</f>
        <v>0.91806244579204466</v>
      </c>
      <c r="N117">
        <f>'6424'!P117</f>
        <v>-0.6160891052665628</v>
      </c>
      <c r="O117">
        <f>'6427'!P117</f>
        <v>-0.98425889264609612</v>
      </c>
      <c r="P117">
        <f>'6770'!P117</f>
        <v>-2.4766363404381577</v>
      </c>
      <c r="Q117" s="18">
        <f>'6771'!P117</f>
        <v>-1.9166025222180427E-2</v>
      </c>
      <c r="R117" s="18">
        <f>'6772'!P117</f>
        <v>-1.4894334788539079</v>
      </c>
      <c r="S117" s="1"/>
      <c r="T117" s="27">
        <f t="shared" si="8"/>
        <v>-0.65222834521843276</v>
      </c>
      <c r="U117" s="27">
        <f t="shared" si="9"/>
        <v>0.34092972747951639</v>
      </c>
      <c r="V117" s="27"/>
      <c r="Y117">
        <f t="shared" si="7"/>
        <v>-0.78097892816428738</v>
      </c>
    </row>
    <row r="118" spans="1:25" x14ac:dyDescent="0.15">
      <c r="A118">
        <v>58.5</v>
      </c>
      <c r="B118">
        <v>56</v>
      </c>
      <c r="C118">
        <v>116</v>
      </c>
      <c r="E118">
        <f>'6251'!P118</f>
        <v>-0.74561888362008732</v>
      </c>
      <c r="F118">
        <f>'6253'!P118</f>
        <v>1.6535225496607828</v>
      </c>
      <c r="G118">
        <f>'6255'!P118</f>
        <v>0.61830371203143741</v>
      </c>
      <c r="H118">
        <f>'6258'!P118</f>
        <v>0.91925148250646938</v>
      </c>
      <c r="I118">
        <f>'6283'!P118</f>
        <v>1.361830475370328E-2</v>
      </c>
      <c r="J118">
        <f>'6284'!P118</f>
        <v>-4.4550101683721168</v>
      </c>
      <c r="K118">
        <f>'6286'!P118</f>
        <v>-0.93356431468364942</v>
      </c>
      <c r="L118" s="18">
        <f>'6310'!P118</f>
        <v>0.90517270167057118</v>
      </c>
      <c r="M118">
        <f>'6316'!P118</f>
        <v>1.0800349726067906</v>
      </c>
      <c r="N118">
        <f>'6424'!P118</f>
        <v>-1.1892231765043551</v>
      </c>
      <c r="O118">
        <f>'6427'!P118</f>
        <v>-1.2889583779120355</v>
      </c>
      <c r="P118">
        <f>'6770'!P118</f>
        <v>-1.3977045675758792</v>
      </c>
      <c r="Q118" s="18">
        <f>'6771'!P118</f>
        <v>-0.32791988832997626</v>
      </c>
      <c r="R118" s="18">
        <f>'6772'!P118</f>
        <v>-3.1632972371223591</v>
      </c>
      <c r="S118" s="1"/>
      <c r="T118" s="27">
        <f t="shared" si="8"/>
        <v>-0.3960073579821804</v>
      </c>
      <c r="U118" s="27">
        <f t="shared" si="9"/>
        <v>0.4408627531995003</v>
      </c>
      <c r="V118" s="27"/>
      <c r="Y118">
        <f t="shared" si="7"/>
        <v>-0.53676938597503177</v>
      </c>
    </row>
    <row r="119" spans="1:25" x14ac:dyDescent="0.15">
      <c r="A119">
        <v>59</v>
      </c>
      <c r="B119">
        <v>56.5</v>
      </c>
      <c r="C119">
        <v>117</v>
      </c>
      <c r="E119">
        <f>'6251'!P119</f>
        <v>-1.3612587033847257</v>
      </c>
      <c r="F119">
        <f>'6253'!P119</f>
        <v>2.7502453498697284</v>
      </c>
      <c r="G119">
        <f>'6255'!P119</f>
        <v>0.37383052875885114</v>
      </c>
      <c r="H119">
        <f>'6258'!P119</f>
        <v>1.1489971121915723</v>
      </c>
      <c r="I119">
        <f>'6283'!P119</f>
        <v>-0.18089561468798337</v>
      </c>
      <c r="J119">
        <f>'6284'!P119</f>
        <v>-3.3781200481793126</v>
      </c>
      <c r="K119">
        <f>'6286'!P119</f>
        <v>-0.18768780470606225</v>
      </c>
      <c r="L119" s="18">
        <f>'6310'!P119</f>
        <v>-0.37954251930651473</v>
      </c>
      <c r="M119">
        <f>'6316'!P119</f>
        <v>1.3382272444617795</v>
      </c>
      <c r="N119">
        <f>'6424'!P119</f>
        <v>-1.6778370602479431</v>
      </c>
      <c r="O119">
        <f>'6427'!P119</f>
        <v>-1.1509371879644497</v>
      </c>
      <c r="P119">
        <f>'6770'!P119</f>
        <v>-1.9107776899036804</v>
      </c>
      <c r="Q119" s="18">
        <f>'6771'!P119</f>
        <v>9.7743348135485124E-3</v>
      </c>
      <c r="R119" s="18">
        <f>'6772'!P119</f>
        <v>-2.053982560367928</v>
      </c>
      <c r="S119" s="1"/>
      <c r="T119" s="27">
        <f t="shared" si="8"/>
        <v>-0.35430631217578401</v>
      </c>
      <c r="U119" s="27">
        <f t="shared" si="9"/>
        <v>0.44180863750708538</v>
      </c>
      <c r="V119" s="27"/>
      <c r="Y119">
        <f t="shared" si="7"/>
        <v>-0.2836151620062885</v>
      </c>
    </row>
    <row r="120" spans="1:25" x14ac:dyDescent="0.15">
      <c r="A120">
        <v>59.5</v>
      </c>
      <c r="B120">
        <v>57</v>
      </c>
      <c r="C120">
        <v>118</v>
      </c>
      <c r="E120">
        <f>'6251'!P120</f>
        <v>-1.3083670825781128</v>
      </c>
      <c r="F120">
        <f>'6253'!P120</f>
        <v>1.771640708873691</v>
      </c>
      <c r="G120">
        <f>'6255'!P120</f>
        <v>0.3960455965400721</v>
      </c>
      <c r="H120">
        <f>'6258'!P120</f>
        <v>0.65864886750006246</v>
      </c>
      <c r="I120">
        <f>'6283'!P120</f>
        <v>-0.49879599227699151</v>
      </c>
      <c r="J120">
        <f>'6284'!P120</f>
        <v>-3.8563911748512876</v>
      </c>
      <c r="K120">
        <f>'6286'!P120</f>
        <v>-0.86162152399007352</v>
      </c>
      <c r="L120" s="18">
        <f>'6310'!P120</f>
        <v>-0.10240473178086738</v>
      </c>
      <c r="M120">
        <f>'6316'!P120</f>
        <v>0.98498335044026086</v>
      </c>
      <c r="N120">
        <f>'6424'!P120</f>
        <v>-1.9732727929483853</v>
      </c>
      <c r="O120">
        <f>'6427'!P120</f>
        <v>-0.91883913030331288</v>
      </c>
      <c r="P120">
        <f>'6770'!P120</f>
        <v>-1.9377561724748342</v>
      </c>
      <c r="Q120" s="18">
        <f>'6771'!P120</f>
        <v>0.25338501173089911</v>
      </c>
      <c r="R120" s="18">
        <f>'6772'!P120</f>
        <v>-1.8005797422356764</v>
      </c>
      <c r="S120" s="1"/>
      <c r="T120" s="27">
        <f t="shared" si="8"/>
        <v>-0.56867269739376003</v>
      </c>
      <c r="U120" s="27">
        <f t="shared" si="9"/>
        <v>0.41322642422736278</v>
      </c>
      <c r="V120" s="27"/>
      <c r="Y120">
        <f t="shared" si="7"/>
        <v>-0.68020875813353254</v>
      </c>
    </row>
    <row r="121" spans="1:25" x14ac:dyDescent="0.15">
      <c r="A121">
        <v>60</v>
      </c>
      <c r="B121">
        <v>57.5</v>
      </c>
      <c r="C121">
        <v>119</v>
      </c>
      <c r="E121">
        <f>'6251'!P121</f>
        <v>0.30551255933961208</v>
      </c>
      <c r="F121">
        <f>'6253'!P121</f>
        <v>1.6873482980050112</v>
      </c>
      <c r="G121">
        <f>'6255'!P121</f>
        <v>-1.0484212189971327</v>
      </c>
      <c r="H121">
        <f>'6258'!P121</f>
        <v>0.52437992704086644</v>
      </c>
      <c r="I121">
        <f>'6283'!P121</f>
        <v>-0.21104709632463592</v>
      </c>
      <c r="J121">
        <f>'6284'!P121</f>
        <v>-3.4578900309348142</v>
      </c>
      <c r="K121">
        <f>'6286'!P121</f>
        <v>-0.1275338922218775</v>
      </c>
      <c r="L121" s="18">
        <f>'6310'!P121</f>
        <v>0.73636541810228906</v>
      </c>
      <c r="M121">
        <f>'6316'!P121</f>
        <v>1.0393009604373717</v>
      </c>
      <c r="N121">
        <f>'6424'!P121</f>
        <v>-1.9057401490478041</v>
      </c>
      <c r="O121">
        <f>'6427'!P121</f>
        <v>0.12704474679968636</v>
      </c>
      <c r="P121">
        <f>'6770'!P121</f>
        <v>-2.4827443062977226</v>
      </c>
      <c r="Q121" s="18">
        <f>'6771'!P121</f>
        <v>-0.59426287320673477</v>
      </c>
      <c r="R121" s="18">
        <f>'6772'!P121</f>
        <v>-1.6358653747703222</v>
      </c>
      <c r="S121" s="1"/>
      <c r="T121" s="27">
        <f t="shared" si="8"/>
        <v>-0.41597597363891425</v>
      </c>
      <c r="U121" s="27">
        <f t="shared" si="9"/>
        <v>0.40723047333883233</v>
      </c>
      <c r="V121" s="27"/>
      <c r="Y121">
        <f t="shared" si="7"/>
        <v>-0.16929049427325671</v>
      </c>
    </row>
    <row r="122" spans="1:25" x14ac:dyDescent="0.15">
      <c r="A122">
        <v>60.5</v>
      </c>
      <c r="B122">
        <v>58</v>
      </c>
      <c r="C122">
        <v>120</v>
      </c>
      <c r="E122">
        <f>'6251'!P122</f>
        <v>-1.3517569657293174</v>
      </c>
      <c r="F122">
        <f>'6253'!P122</f>
        <v>0.7978552352963717</v>
      </c>
      <c r="G122">
        <f>'6255'!P122</f>
        <v>-0.44435349155306292</v>
      </c>
      <c r="H122">
        <f>'6258'!P122</f>
        <v>9.5987594319738287E-2</v>
      </c>
      <c r="I122">
        <f>'6283'!P122</f>
        <v>0.15714954962213812</v>
      </c>
      <c r="J122">
        <f>'6284'!P122</f>
        <v>-2.6365536271840431</v>
      </c>
      <c r="K122">
        <f>'6286'!P122</f>
        <v>-0.26667660028809059</v>
      </c>
      <c r="L122" s="18">
        <f>'6310'!P122</f>
        <v>0.98930110432890683</v>
      </c>
      <c r="M122">
        <f>'6316'!P122</f>
        <v>1.4930674877720402</v>
      </c>
      <c r="N122">
        <f>'6424'!P122</f>
        <v>-1.7271466900918975</v>
      </c>
      <c r="O122">
        <f>'6427'!P122</f>
        <v>-1.0756307602445161</v>
      </c>
      <c r="P122">
        <f>'6770'!P122</f>
        <v>-2.5038338152099247</v>
      </c>
      <c r="Q122" s="18">
        <f>'6771'!P122</f>
        <v>-0.39939154190771159</v>
      </c>
      <c r="R122" s="18">
        <f>'6772'!P122</f>
        <v>-2.9171594897430961</v>
      </c>
      <c r="S122" s="1"/>
      <c r="T122" s="27">
        <f t="shared" si="8"/>
        <v>-0.52861404006687451</v>
      </c>
      <c r="U122" s="27">
        <f t="shared" si="9"/>
        <v>0.35681790126604818</v>
      </c>
      <c r="V122" s="27"/>
      <c r="Y122">
        <f t="shared" si="7"/>
        <v>-0.42187251673038728</v>
      </c>
    </row>
    <row r="123" spans="1:25" x14ac:dyDescent="0.15">
      <c r="A123">
        <v>61</v>
      </c>
      <c r="B123">
        <v>58.5</v>
      </c>
      <c r="C123">
        <v>121</v>
      </c>
      <c r="E123">
        <f>'6251'!P123</f>
        <v>-0.22273365936441628</v>
      </c>
      <c r="F123">
        <f>'6253'!P123</f>
        <v>1.0613189929726197</v>
      </c>
      <c r="G123">
        <f>'6255'!P123</f>
        <v>9.5356081301562354E-2</v>
      </c>
      <c r="H123">
        <f>'6258'!P123</f>
        <v>0.53504804113077431</v>
      </c>
      <c r="I123">
        <f>'6283'!P123</f>
        <v>0.31526377208105111</v>
      </c>
      <c r="J123">
        <f>'6284'!P123</f>
        <v>-0.2086565045363252</v>
      </c>
      <c r="K123">
        <f>'6286'!P123</f>
        <v>-0.15238403482346158</v>
      </c>
      <c r="L123" s="18">
        <f>'6310'!P123</f>
        <v>1.5920910646555888</v>
      </c>
      <c r="M123">
        <f>'6316'!P123</f>
        <v>1.4682935562491515</v>
      </c>
      <c r="N123">
        <f>'6424'!P123</f>
        <v>-1.2748994828927951</v>
      </c>
      <c r="O123">
        <f>'6427'!P123</f>
        <v>-1.9464491586114518E-2</v>
      </c>
      <c r="P123">
        <f>'6770'!P123</f>
        <v>-2.4865499220475247</v>
      </c>
      <c r="Q123" s="18">
        <f>'6771'!P123</f>
        <v>0.24534034805207378</v>
      </c>
      <c r="R123" s="18">
        <f>'6772'!P123</f>
        <v>-3.041275527116853</v>
      </c>
      <c r="S123" s="1"/>
      <c r="T123" s="27">
        <f t="shared" si="8"/>
        <v>7.2924904707091134E-2</v>
      </c>
      <c r="U123" s="27">
        <f t="shared" si="9"/>
        <v>0.30093766386977833</v>
      </c>
      <c r="V123" s="27"/>
      <c r="Y123">
        <f t="shared" si="7"/>
        <v>3.7945794857723918E-2</v>
      </c>
    </row>
    <row r="124" spans="1:25" x14ac:dyDescent="0.15">
      <c r="A124">
        <v>61.5</v>
      </c>
      <c r="B124">
        <v>59</v>
      </c>
      <c r="C124">
        <v>122</v>
      </c>
      <c r="E124">
        <f>'6251'!P124</f>
        <v>-0.60367543281213942</v>
      </c>
      <c r="F124">
        <f>'6253'!P124</f>
        <v>-0.67917000663736782</v>
      </c>
      <c r="G124">
        <f>'6255'!P124</f>
        <v>-0.70792000315537207</v>
      </c>
      <c r="H124">
        <f>'6258'!P124</f>
        <v>0.66212078274985064</v>
      </c>
      <c r="I124">
        <f>'6283'!P124</f>
        <v>-3.57642324766844E-2</v>
      </c>
      <c r="J124">
        <f>'6284'!P124</f>
        <v>-0.31405042054743287</v>
      </c>
      <c r="K124">
        <f>'6286'!P124</f>
        <v>9.3314630460490822E-2</v>
      </c>
      <c r="L124" s="18">
        <f>'6310'!P124</f>
        <v>-0.6557525524096971</v>
      </c>
      <c r="M124">
        <f>'6316'!P124</f>
        <v>1.3426398295837301</v>
      </c>
      <c r="N124">
        <f>'6424'!P124</f>
        <v>-2.3167782722279857</v>
      </c>
      <c r="O124">
        <f>'6427'!P124</f>
        <v>-1.8338632615934623E-2</v>
      </c>
      <c r="P124">
        <f>'6770'!P124</f>
        <v>-1.7612371888527762</v>
      </c>
      <c r="Q124" s="18">
        <f>'6771'!P124</f>
        <v>0.12165974187124584</v>
      </c>
      <c r="R124" s="18">
        <f>'6772'!P124</f>
        <v>-2.501086804628613</v>
      </c>
      <c r="S124" s="1"/>
      <c r="T124" s="27">
        <f t="shared" si="8"/>
        <v>-0.37484244285154411</v>
      </c>
      <c r="U124" s="27">
        <f t="shared" si="9"/>
        <v>0.26268490841379616</v>
      </c>
      <c r="V124" s="27"/>
      <c r="Y124">
        <f t="shared" si="7"/>
        <v>-0.45886292667978612</v>
      </c>
    </row>
    <row r="125" spans="1:25" x14ac:dyDescent="0.15">
      <c r="A125">
        <v>62</v>
      </c>
      <c r="B125">
        <v>59.5</v>
      </c>
      <c r="C125">
        <v>123</v>
      </c>
      <c r="E125">
        <f>'6251'!P125</f>
        <v>0.20266278239434271</v>
      </c>
      <c r="F125">
        <f>'6253'!P125</f>
        <v>0.82084728599846435</v>
      </c>
      <c r="G125">
        <f>'6255'!P125</f>
        <v>1.3968650190346907</v>
      </c>
      <c r="H125">
        <f>'6258'!P125</f>
        <v>1.165870622310442</v>
      </c>
      <c r="I125">
        <f>'6283'!P125</f>
        <v>0.3938601100253164</v>
      </c>
      <c r="J125">
        <f>'6284'!P125</f>
        <v>0.53024637495096827</v>
      </c>
      <c r="K125">
        <f>'6286'!P125</f>
        <v>0.10112881449703848</v>
      </c>
      <c r="L125" s="18">
        <f>'6310'!P125</f>
        <v>0.42128207564659603</v>
      </c>
      <c r="M125">
        <f>'6316'!P125</f>
        <v>1.4436225476462141</v>
      </c>
      <c r="N125">
        <f>'6424'!P125</f>
        <v>-2.3077256587420183</v>
      </c>
      <c r="O125">
        <f>'6427'!P125</f>
        <v>-0.90082386519099078</v>
      </c>
      <c r="P125">
        <f>'6770'!P125</f>
        <v>-1.9419122838280451</v>
      </c>
      <c r="Q125" s="18">
        <f>'6771'!P125</f>
        <v>0.38882526999549788</v>
      </c>
      <c r="R125" s="18">
        <f>'6772'!P125</f>
        <v>-1.9353304060959013</v>
      </c>
      <c r="S125" s="1"/>
      <c r="T125" s="27">
        <f t="shared" si="8"/>
        <v>0.13190377651834753</v>
      </c>
      <c r="U125" s="27">
        <f t="shared" si="9"/>
        <v>0.32587648308896067</v>
      </c>
      <c r="V125" s="27"/>
      <c r="Y125">
        <f t="shared" si="7"/>
        <v>0.39134269001040711</v>
      </c>
    </row>
    <row r="126" spans="1:25" x14ac:dyDescent="0.15">
      <c r="A126">
        <v>62.5</v>
      </c>
      <c r="B126">
        <v>60</v>
      </c>
      <c r="C126">
        <v>124</v>
      </c>
      <c r="E126">
        <f>'6251'!P126</f>
        <v>0.88569630203590732</v>
      </c>
      <c r="F126">
        <f>'6253'!P126</f>
        <v>0.17475312565896653</v>
      </c>
      <c r="G126">
        <f>'6255'!P126</f>
        <v>-0.15129949935990789</v>
      </c>
      <c r="H126">
        <f>'6258'!P126</f>
        <v>2.3160838071800134</v>
      </c>
      <c r="I126">
        <f>'6283'!P126</f>
        <v>0.52346839091472575</v>
      </c>
      <c r="J126">
        <f>'6284'!P126</f>
        <v>0.14065951941315938</v>
      </c>
      <c r="K126">
        <f>'6286'!P126</f>
        <v>-0.89831233409655187</v>
      </c>
      <c r="L126" s="18">
        <f>'6310'!P126</f>
        <v>0.43490228129063624</v>
      </c>
      <c r="M126">
        <f>'6316'!P126</f>
        <v>1.2378919735176228</v>
      </c>
      <c r="N126">
        <f>'6424'!P126</f>
        <v>-1.6252761664986495</v>
      </c>
      <c r="O126">
        <f>'6427'!P126</f>
        <v>-0.17624999571090991</v>
      </c>
      <c r="P126">
        <f>'6770'!P126</f>
        <v>-2.0286945304940436</v>
      </c>
      <c r="Q126" s="18">
        <f>'6771'!P126</f>
        <v>-0.49670937878298999</v>
      </c>
      <c r="R126" s="18">
        <f>'6772'!P126</f>
        <v>-2.1115980775648033</v>
      </c>
      <c r="S126" s="1"/>
      <c r="T126" s="27">
        <f t="shared" si="8"/>
        <v>2.5916422697536849E-2</v>
      </c>
      <c r="U126" s="27">
        <f t="shared" si="9"/>
        <v>0.32076226283350107</v>
      </c>
      <c r="V126" s="27"/>
      <c r="Y126">
        <f t="shared" si="7"/>
        <v>-5.3199899733742395E-3</v>
      </c>
    </row>
    <row r="127" spans="1:25" x14ac:dyDescent="0.15">
      <c r="A127">
        <v>63</v>
      </c>
      <c r="B127">
        <v>60.5</v>
      </c>
      <c r="C127">
        <v>125</v>
      </c>
      <c r="E127">
        <f>'6251'!P127</f>
        <v>-5.0074717014127322E-2</v>
      </c>
      <c r="F127">
        <f>'6253'!P127</f>
        <v>0.83827672188392377</v>
      </c>
      <c r="G127">
        <f>'6255'!P127</f>
        <v>0.5853881539880369</v>
      </c>
      <c r="H127">
        <f>'6258'!P127</f>
        <v>1.8183472862033578</v>
      </c>
      <c r="I127">
        <f>'6283'!P127</f>
        <v>0.5197803160372314</v>
      </c>
      <c r="J127">
        <f>'6284'!P127</f>
        <v>1.7416959543775681</v>
      </c>
      <c r="K127">
        <f>'6286'!P127</f>
        <v>-0.73829167512050919</v>
      </c>
      <c r="L127" s="18">
        <f>'6310'!P127</f>
        <v>-0.15683589037006748</v>
      </c>
      <c r="M127">
        <f>'6316'!P127</f>
        <v>1.457980006585331</v>
      </c>
      <c r="N127">
        <f>'6424'!P127</f>
        <v>-2.4183427701587457</v>
      </c>
      <c r="O127">
        <f>'6427'!P127</f>
        <v>-1.209694397960128</v>
      </c>
      <c r="P127">
        <f>'6770'!P127</f>
        <v>-2.0318227415789014</v>
      </c>
      <c r="Q127" s="18">
        <f>'6771'!P127</f>
        <v>-0.73613204396076293</v>
      </c>
      <c r="R127" s="18">
        <f>'6772'!P127</f>
        <v>-2.1687138542116471</v>
      </c>
      <c r="S127" s="1"/>
      <c r="T127" s="27">
        <f t="shared" si="8"/>
        <v>-2.9209676699060938E-2</v>
      </c>
      <c r="U127" s="27">
        <f t="shared" si="9"/>
        <v>0.37829052322390183</v>
      </c>
      <c r="V127" s="27"/>
      <c r="Y127">
        <f t="shared" si="7"/>
        <v>-0.10345530369209741</v>
      </c>
    </row>
    <row r="128" spans="1:25" x14ac:dyDescent="0.15">
      <c r="A128">
        <v>63.5</v>
      </c>
      <c r="B128">
        <v>61</v>
      </c>
      <c r="C128">
        <v>126</v>
      </c>
      <c r="E128">
        <f>'6251'!P128</f>
        <v>0.99451264868439471</v>
      </c>
      <c r="F128">
        <f>'6253'!P128</f>
        <v>1.0138103999640464</v>
      </c>
      <c r="G128">
        <f>'6255'!P128</f>
        <v>0.10145241618545849</v>
      </c>
      <c r="H128">
        <f>'6258'!P128</f>
        <v>0.63939296842771653</v>
      </c>
      <c r="I128">
        <f>'6283'!P128</f>
        <v>0.18800614529673071</v>
      </c>
      <c r="J128">
        <f>'6284'!P128</f>
        <v>0.55870621337294046</v>
      </c>
      <c r="K128">
        <f>'6286'!P128</f>
        <v>-0.61652206056259073</v>
      </c>
      <c r="L128" s="18">
        <f>'6310'!P128</f>
        <v>0.60148537998359075</v>
      </c>
      <c r="M128">
        <f>'6316'!P128</f>
        <v>1.3166251437115626</v>
      </c>
      <c r="N128">
        <f>'6424'!P128</f>
        <v>-2.3333589675590933</v>
      </c>
      <c r="O128">
        <f>'6427'!P128</f>
        <v>-0.93158261011038224</v>
      </c>
      <c r="P128">
        <f>'6770'!P128</f>
        <v>-2.1103553507774917</v>
      </c>
      <c r="Q128" s="18">
        <f>'6771'!P128</f>
        <v>-1.0225601467937848</v>
      </c>
      <c r="R128" s="18">
        <f>'6772'!P128</f>
        <v>-3.1513240825023994</v>
      </c>
      <c r="S128" s="1"/>
      <c r="T128" s="27">
        <f t="shared" si="8"/>
        <v>-0.12310675539822322</v>
      </c>
      <c r="U128" s="27">
        <f t="shared" si="9"/>
        <v>0.32888202586093934</v>
      </c>
      <c r="V128" s="27"/>
      <c r="Y128">
        <f t="shared" si="7"/>
        <v>0.14472928074109459</v>
      </c>
    </row>
    <row r="129" spans="1:25" x14ac:dyDescent="0.15">
      <c r="A129">
        <v>64</v>
      </c>
      <c r="B129">
        <v>61.5</v>
      </c>
      <c r="C129">
        <v>127</v>
      </c>
      <c r="E129">
        <f>'6251'!P129</f>
        <v>0.21768363455299156</v>
      </c>
      <c r="F129">
        <f>'6253'!P129</f>
        <v>1.3178317683082796</v>
      </c>
      <c r="G129">
        <f>'6255'!P129</f>
        <v>1.292054124802424</v>
      </c>
      <c r="H129">
        <f>'6258'!P129</f>
        <v>0.67900957342920731</v>
      </c>
      <c r="I129">
        <f>'6283'!P129</f>
        <v>0.13444171581063175</v>
      </c>
      <c r="J129">
        <f>'6284'!P129</f>
        <v>2.1291935757607119</v>
      </c>
      <c r="K129">
        <f>'6286'!P129</f>
        <v>-0.39442707606478811</v>
      </c>
      <c r="L129" s="18">
        <f>'6310'!P129</f>
        <v>0.51213152772916015</v>
      </c>
      <c r="M129">
        <f>'6316'!P129</f>
        <v>-0.40946297116945451</v>
      </c>
      <c r="N129">
        <f>'6424'!P129</f>
        <v>-1.3268821404496109</v>
      </c>
      <c r="O129">
        <f>'6427'!P129</f>
        <v>-2.2778510749712164</v>
      </c>
      <c r="P129">
        <f>'6770'!P129</f>
        <v>-1.7580977052516402</v>
      </c>
      <c r="Q129" s="18">
        <f>'6771'!P129</f>
        <v>-0.90795670099953107</v>
      </c>
      <c r="R129" s="18">
        <f>'6772'!P129</f>
        <v>-1.3620496144789029</v>
      </c>
      <c r="S129" s="1"/>
      <c r="T129" s="27">
        <f t="shared" si="8"/>
        <v>-6.0948596039448862E-2</v>
      </c>
      <c r="U129" s="27">
        <f t="shared" si="9"/>
        <v>0.35687208562878892</v>
      </c>
      <c r="V129" s="27"/>
      <c r="Y129">
        <f t="shared" si="7"/>
        <v>-0.12999268012707821</v>
      </c>
    </row>
    <row r="130" spans="1:25" x14ac:dyDescent="0.15">
      <c r="A130">
        <v>64.5</v>
      </c>
      <c r="B130">
        <v>62</v>
      </c>
      <c r="C130">
        <v>128</v>
      </c>
      <c r="E130">
        <f>'6251'!P130</f>
        <v>0.17273690663616176</v>
      </c>
      <c r="F130">
        <f>'6253'!P130</f>
        <v>2.2370600884207765</v>
      </c>
      <c r="G130">
        <f>'6255'!P130</f>
        <v>-0.58272966418706662</v>
      </c>
      <c r="H130">
        <f>'6258'!P130</f>
        <v>1.231723339099198</v>
      </c>
      <c r="I130">
        <f>'6283'!P130</f>
        <v>0.33245814517253219</v>
      </c>
      <c r="J130">
        <f>'6284'!P130</f>
        <v>0.78351321152010378</v>
      </c>
      <c r="K130">
        <f>'6286'!P130</f>
        <v>-0.53735175674599045</v>
      </c>
      <c r="L130" s="18">
        <f>'6310'!P130</f>
        <v>-0.40618054871753745</v>
      </c>
      <c r="M130">
        <f>'6316'!P130</f>
        <v>-0.51210376332657048</v>
      </c>
      <c r="N130">
        <f>'6424'!P130</f>
        <v>-1.4483709898803789</v>
      </c>
      <c r="O130">
        <f>'6427'!P130</f>
        <v>-1.8424955726204779</v>
      </c>
      <c r="P130">
        <f>'6770'!P130</f>
        <v>-1.4097476799149566</v>
      </c>
      <c r="Q130" s="18">
        <f>'6771'!P130</f>
        <v>-0.15693304285502582</v>
      </c>
      <c r="R130" s="18">
        <f>'6772'!P130</f>
        <v>-0.60289537318430475</v>
      </c>
      <c r="S130" s="1"/>
      <c r="T130" s="27">
        <f t="shared" si="8"/>
        <v>-0.16449394826147945</v>
      </c>
      <c r="U130" s="27">
        <f t="shared" si="9"/>
        <v>0.31505210091021302</v>
      </c>
      <c r="V130" s="27"/>
      <c r="Y130">
        <f t="shared" si="7"/>
        <v>-0.45914215602205399</v>
      </c>
    </row>
    <row r="131" spans="1:25" x14ac:dyDescent="0.15">
      <c r="A131">
        <v>65</v>
      </c>
      <c r="B131">
        <v>62.5</v>
      </c>
      <c r="C131">
        <v>129</v>
      </c>
      <c r="E131">
        <f>'6251'!P131</f>
        <v>0.85557579831275243</v>
      </c>
      <c r="F131">
        <f>'6253'!P131</f>
        <v>2.132710536231063</v>
      </c>
      <c r="G131">
        <f>'6255'!P131</f>
        <v>0.68573239963383792</v>
      </c>
      <c r="H131">
        <f>'6258'!P131</f>
        <v>0.34764098682783673</v>
      </c>
      <c r="I131">
        <f>'6283'!P131</f>
        <v>1.0050501404061851</v>
      </c>
      <c r="J131">
        <f>'6284'!P131</f>
        <v>1.8591517157863835</v>
      </c>
      <c r="K131">
        <f>'6286'!P131</f>
        <v>-0.1028782103816365</v>
      </c>
      <c r="L131" s="18">
        <f>'6310'!P131</f>
        <v>-0.37616685918787152</v>
      </c>
      <c r="M131">
        <f>'6316'!P131</f>
        <v>-0.55024996286010452</v>
      </c>
      <c r="N131">
        <f>'6424'!P131</f>
        <v>-1.5916871846619063</v>
      </c>
      <c r="O131">
        <f>'6427'!P131</f>
        <v>-0.8380450635765273</v>
      </c>
      <c r="P131">
        <f>'6770'!P131</f>
        <v>-1.826038301078708</v>
      </c>
      <c r="Q131" s="18">
        <f>'6771'!P131</f>
        <v>-0.69112481323055863</v>
      </c>
      <c r="R131" s="18">
        <f>'6772'!P131</f>
        <v>-1.9689368579526141</v>
      </c>
      <c r="S131" s="1"/>
      <c r="T131" s="27">
        <f t="shared" si="8"/>
        <v>6.9974706324672759E-2</v>
      </c>
      <c r="U131" s="27">
        <f t="shared" si="9"/>
        <v>0.33757412985962365</v>
      </c>
      <c r="V131" s="27"/>
      <c r="Y131">
        <f t="shared" si="7"/>
        <v>-0.23952253478475399</v>
      </c>
    </row>
    <row r="132" spans="1:25" x14ac:dyDescent="0.15">
      <c r="A132">
        <v>65.5</v>
      </c>
      <c r="B132">
        <v>63</v>
      </c>
      <c r="C132">
        <v>130</v>
      </c>
      <c r="E132">
        <f>'6251'!P132</f>
        <v>0.65529600977174907</v>
      </c>
      <c r="F132">
        <f>'6253'!P132</f>
        <v>1.4583407378947391</v>
      </c>
      <c r="G132">
        <f>'6255'!P132</f>
        <v>0.46104554005339665</v>
      </c>
      <c r="H132">
        <f>'6258'!P132</f>
        <v>0.17228228901861914</v>
      </c>
      <c r="I132">
        <f>'6283'!P132</f>
        <v>0.94245174464627213</v>
      </c>
      <c r="J132">
        <f>'6284'!P132</f>
        <v>1.6333035613971223</v>
      </c>
      <c r="K132">
        <f>'6286'!P132</f>
        <v>0.15936193597206522</v>
      </c>
      <c r="L132" s="18">
        <f>'6310'!P132</f>
        <v>0.34817997020733149</v>
      </c>
      <c r="M132">
        <f>'6316'!P132</f>
        <v>-0.2262964866617907</v>
      </c>
      <c r="N132">
        <f>'6424'!P132</f>
        <v>-0.82155622867987954</v>
      </c>
      <c r="O132">
        <f>'6427'!P132</f>
        <v>-1.7268150719392406</v>
      </c>
      <c r="P132">
        <f>'6770'!P132</f>
        <v>-1.7994478299675796</v>
      </c>
      <c r="Q132" s="18">
        <f>'6771'!P132</f>
        <v>-0.30371858830540976</v>
      </c>
      <c r="R132" s="18">
        <f>'6772'!P132</f>
        <v>-2.1041813198263903</v>
      </c>
      <c r="S132" s="1"/>
      <c r="T132" s="27">
        <f t="shared" si="8"/>
        <v>7.3263660262107275E-2</v>
      </c>
      <c r="U132" s="27">
        <f t="shared" si="9"/>
        <v>0.29384138240882945</v>
      </c>
      <c r="V132" s="27"/>
      <c r="Y132">
        <f t="shared" si="7"/>
        <v>0.16582211249534218</v>
      </c>
    </row>
    <row r="133" spans="1:25" x14ac:dyDescent="0.15">
      <c r="A133">
        <v>66</v>
      </c>
      <c r="B133">
        <v>63.5</v>
      </c>
      <c r="C133">
        <v>131</v>
      </c>
      <c r="E133">
        <f>'6251'!P133</f>
        <v>5.8920095999149907E-2</v>
      </c>
      <c r="F133">
        <f>'6253'!P133</f>
        <v>1.3594347204531094</v>
      </c>
      <c r="G133">
        <f>'6255'!P133</f>
        <v>0.44694172523465064</v>
      </c>
      <c r="H133">
        <f>'6258'!P133</f>
        <v>-0.43498189509848273</v>
      </c>
      <c r="I133">
        <f>'6283'!P133</f>
        <v>0.8293761532973678</v>
      </c>
      <c r="J133">
        <f>'6284'!P133</f>
        <v>1.8439867560469274</v>
      </c>
      <c r="K133">
        <f>'6286'!P133</f>
        <v>0.17340568770588993</v>
      </c>
      <c r="L133" s="18">
        <f>'6310'!P133</f>
        <v>0.11663471922223748</v>
      </c>
      <c r="M133">
        <f>'6316'!P133</f>
        <v>-0.7297103792516545</v>
      </c>
      <c r="N133">
        <f>'6424'!P133</f>
        <v>-1.1233319405819586</v>
      </c>
      <c r="O133">
        <f>'6427'!P133</f>
        <v>-1.0479064412947965</v>
      </c>
      <c r="P133">
        <f>'6770'!P133</f>
        <v>-0.71143142405060522</v>
      </c>
      <c r="Q133" s="18">
        <f>'6771'!P133</f>
        <v>-0.69185396440461322</v>
      </c>
      <c r="R133" s="18">
        <f>'6772'!P133</f>
        <v>-1.0942990929897747</v>
      </c>
      <c r="S133" s="1"/>
      <c r="T133" s="27">
        <f t="shared" si="8"/>
        <v>6.8833702520940078E-3</v>
      </c>
      <c r="U133" s="27">
        <f t="shared" si="9"/>
        <v>0.25631718715312207</v>
      </c>
      <c r="V133" s="27"/>
      <c r="Y133">
        <f t="shared" si="7"/>
        <v>-0.1880308995496664</v>
      </c>
    </row>
    <row r="134" spans="1:25" x14ac:dyDescent="0.15">
      <c r="A134">
        <v>66.5</v>
      </c>
      <c r="B134">
        <v>64</v>
      </c>
      <c r="C134">
        <v>132</v>
      </c>
      <c r="E134">
        <f>'6251'!P134</f>
        <v>0.52274868974827304</v>
      </c>
      <c r="F134">
        <f>'6253'!P134</f>
        <v>1.7771897587932346</v>
      </c>
      <c r="G134">
        <f>'6255'!P134</f>
        <v>0.16530124316116407</v>
      </c>
      <c r="H134">
        <f>'6258'!P134</f>
        <v>4.4280977880707922E-2</v>
      </c>
      <c r="I134">
        <f>'6283'!P134</f>
        <v>0.59238353735344651</v>
      </c>
      <c r="J134">
        <f>'6284'!P134</f>
        <v>4.2400164041220938</v>
      </c>
      <c r="K134">
        <f>'6286'!P134</f>
        <v>0.95215853171162668</v>
      </c>
      <c r="L134" s="18">
        <f>'6310'!P134</f>
        <v>1.4356626542669673</v>
      </c>
      <c r="M134">
        <f>'6316'!P134</f>
        <v>-0.88009883502733655</v>
      </c>
      <c r="N134">
        <f>'6424'!P134</f>
        <v>-0.99567732399863629</v>
      </c>
      <c r="O134">
        <f>'6427'!P134</f>
        <v>2.5890845226340371</v>
      </c>
      <c r="P134">
        <f>'6770'!P134</f>
        <v>-1.3206193197258302</v>
      </c>
      <c r="Q134" s="18">
        <f>'6771'!P134</f>
        <v>-0.65199168610622205</v>
      </c>
      <c r="R134" s="18">
        <f>'6772'!P134</f>
        <v>-0.69094422454611426</v>
      </c>
      <c r="S134" s="1"/>
      <c r="T134" s="27">
        <f t="shared" ref="T134:T152" si="10">AVERAGE(E134:Q134)</f>
        <v>0.65157224267796354</v>
      </c>
      <c r="U134" s="27">
        <f t="shared" ref="U134:U152" si="11">STDEV(E134:Q134)/SQRT(COUNT(E134:Q134))</f>
        <v>0.43762673544874536</v>
      </c>
      <c r="V134" s="27"/>
      <c r="Y134">
        <f t="shared" si="7"/>
        <v>0.34402496645471858</v>
      </c>
    </row>
    <row r="135" spans="1:25" x14ac:dyDescent="0.15">
      <c r="A135">
        <v>67</v>
      </c>
      <c r="B135">
        <v>64.5</v>
      </c>
      <c r="C135">
        <v>133</v>
      </c>
      <c r="E135">
        <f>'6251'!P135</f>
        <v>0.70662852039607615</v>
      </c>
      <c r="F135">
        <f>'6253'!P135</f>
        <v>0.86712627318128299</v>
      </c>
      <c r="G135">
        <f>'6255'!P135</f>
        <v>1.5967500785168405</v>
      </c>
      <c r="H135">
        <f>'6258'!P135</f>
        <v>1.4772913963600086E-2</v>
      </c>
      <c r="I135">
        <f>'6283'!P135</f>
        <v>0.13180396766281668</v>
      </c>
      <c r="J135">
        <f>'6284'!P135</f>
        <v>3.9348312222628063</v>
      </c>
      <c r="K135">
        <f>'6286'!P135</f>
        <v>2.9910564733221016E-2</v>
      </c>
      <c r="L135" s="18">
        <f>'6310'!P135</f>
        <v>-0.258854591968461</v>
      </c>
      <c r="M135">
        <f>'6316'!P135</f>
        <v>-1.1375756091355216</v>
      </c>
      <c r="N135">
        <f>'6424'!P135</f>
        <v>-0.53012872619200746</v>
      </c>
      <c r="O135">
        <f>'6427'!P135</f>
        <v>-1.0331698182293974</v>
      </c>
      <c r="P135">
        <f>'6770'!P135</f>
        <v>-0.86831095116410884</v>
      </c>
      <c r="Q135" s="18">
        <f>'6771'!P135</f>
        <v>-2.3912667568277101E-2</v>
      </c>
      <c r="R135" s="18">
        <f>'6772'!P135</f>
        <v>-1.8767897831532727</v>
      </c>
      <c r="S135" s="1"/>
      <c r="T135" s="27">
        <f t="shared" si="10"/>
        <v>0.26383624434299002</v>
      </c>
      <c r="U135" s="27">
        <f t="shared" si="11"/>
        <v>0.37434897563242669</v>
      </c>
      <c r="V135" s="27"/>
      <c r="Y135">
        <f t="shared" ref="Y135:Y152" si="12">MEDIAN(E135:R135)</f>
        <v>-4.5698768023385086E-3</v>
      </c>
    </row>
    <row r="136" spans="1:25" x14ac:dyDescent="0.15">
      <c r="A136">
        <v>67.5</v>
      </c>
      <c r="B136">
        <v>65</v>
      </c>
      <c r="C136">
        <v>134</v>
      </c>
      <c r="E136">
        <f>'6251'!P136</f>
        <v>-3.2317025761716515E-2</v>
      </c>
      <c r="F136">
        <f>'6253'!P136</f>
        <v>-0.53952896112225313</v>
      </c>
      <c r="G136">
        <f>'6255'!P136</f>
        <v>0.41332875266752261</v>
      </c>
      <c r="H136">
        <f>'6258'!P136</f>
        <v>-0.25990829255164816</v>
      </c>
      <c r="I136">
        <f>'6283'!P136</f>
        <v>0.80435186175186524</v>
      </c>
      <c r="J136">
        <f>'6284'!P136</f>
        <v>3.4764873648665735</v>
      </c>
      <c r="K136">
        <f>'6286'!P136</f>
        <v>1.4327174046644666</v>
      </c>
      <c r="L136" s="18">
        <f>'6310'!P136</f>
        <v>0.7447923919506011</v>
      </c>
      <c r="M136">
        <f>'6316'!P136</f>
        <v>-0.25900890505107621</v>
      </c>
      <c r="N136">
        <f>'6424'!P136</f>
        <v>-1.3094941429493361</v>
      </c>
      <c r="O136">
        <f>'6427'!P136</f>
        <v>-0.70291938976709967</v>
      </c>
      <c r="P136">
        <f>'6770'!P136</f>
        <v>-0.63916948294314535</v>
      </c>
      <c r="Q136" s="18">
        <f>'6771'!P136</f>
        <v>-0.54156920622921456</v>
      </c>
      <c r="R136" s="18">
        <f>'6772'!P136</f>
        <v>-1.7507450661326709</v>
      </c>
      <c r="S136" s="1"/>
      <c r="T136" s="27">
        <f t="shared" si="10"/>
        <v>0.19905864380965693</v>
      </c>
      <c r="U136" s="27">
        <f t="shared" si="11"/>
        <v>0.34281587165358013</v>
      </c>
      <c r="V136" s="27"/>
      <c r="Y136">
        <f t="shared" si="12"/>
        <v>-0.25945859880136218</v>
      </c>
    </row>
    <row r="137" spans="1:25" x14ac:dyDescent="0.15">
      <c r="A137">
        <v>68</v>
      </c>
      <c r="B137">
        <v>65.5</v>
      </c>
      <c r="C137">
        <v>135</v>
      </c>
      <c r="E137">
        <f>'6251'!P137</f>
        <v>0.52247976703758547</v>
      </c>
      <c r="F137">
        <f>'6253'!P137</f>
        <v>0.49652539673491697</v>
      </c>
      <c r="G137">
        <f>'6255'!P137</f>
        <v>0.2758643665315092</v>
      </c>
      <c r="H137">
        <f>'6258'!P137</f>
        <v>-0.58707959309909641</v>
      </c>
      <c r="I137">
        <f>'6283'!P137</f>
        <v>0.19628700538362698</v>
      </c>
      <c r="J137">
        <f>'6284'!P137</f>
        <v>1.633177290243601</v>
      </c>
      <c r="K137">
        <f>'6286'!P137</f>
        <v>0.76850511459468207</v>
      </c>
      <c r="L137" s="18">
        <f>'6310'!P137</f>
        <v>2.2427462782118934</v>
      </c>
      <c r="M137">
        <f>'6316'!P137</f>
        <v>-0.79888636728155416</v>
      </c>
      <c r="N137">
        <f>'6424'!P137</f>
        <v>-2.1761266817556861</v>
      </c>
      <c r="O137">
        <f>'6427'!P137</f>
        <v>-0.447398471361594</v>
      </c>
      <c r="P137">
        <f>'6770'!P137</f>
        <v>-1.0924686492323432</v>
      </c>
      <c r="Q137" s="18">
        <f>'6771'!P137</f>
        <v>0.12904381913105656</v>
      </c>
      <c r="R137" s="18">
        <f>'6772'!P137</f>
        <v>-0.67924954843469476</v>
      </c>
      <c r="S137" s="1"/>
      <c r="T137" s="27">
        <f t="shared" si="10"/>
        <v>8.9436098087584417E-2</v>
      </c>
      <c r="U137" s="27">
        <f t="shared" si="11"/>
        <v>0.31972204887649031</v>
      </c>
      <c r="V137" s="27"/>
      <c r="Y137">
        <f t="shared" si="12"/>
        <v>0.16266541225734177</v>
      </c>
    </row>
    <row r="138" spans="1:25" x14ac:dyDescent="0.15">
      <c r="A138">
        <v>68.5</v>
      </c>
      <c r="B138">
        <v>66</v>
      </c>
      <c r="C138">
        <v>136</v>
      </c>
      <c r="E138">
        <f>'6251'!P138</f>
        <v>-0.27788994608328638</v>
      </c>
      <c r="F138">
        <f>'6253'!P138</f>
        <v>0.12442862041994648</v>
      </c>
      <c r="G138">
        <f>'6255'!P138</f>
        <v>1.701215981560122</v>
      </c>
      <c r="H138">
        <f>'6258'!P138</f>
        <v>-0.30694955748908631</v>
      </c>
      <c r="I138">
        <f>'6283'!P138</f>
        <v>0.11985181105656463</v>
      </c>
      <c r="J138">
        <f>'6284'!P138</f>
        <v>2.0559049638728992</v>
      </c>
      <c r="K138">
        <f>'6286'!P138</f>
        <v>0.42886673997548275</v>
      </c>
      <c r="L138" s="18">
        <f>'6310'!P138</f>
        <v>1.4347922242535356</v>
      </c>
      <c r="M138">
        <f>'6316'!P138</f>
        <v>-0.73617053763679663</v>
      </c>
      <c r="N138">
        <f>'6424'!P138</f>
        <v>-2.4980793407512039</v>
      </c>
      <c r="O138">
        <f>'6427'!P138</f>
        <v>0.19514706143975052</v>
      </c>
      <c r="P138">
        <f>'6770'!P138</f>
        <v>-1.2229727373544579</v>
      </c>
      <c r="Q138" s="18">
        <f>'6771'!P138</f>
        <v>-1.1152864268695182</v>
      </c>
      <c r="R138" s="18">
        <f>'6772'!P138</f>
        <v>-1.4479668415394125</v>
      </c>
      <c r="S138" s="1"/>
      <c r="T138" s="27">
        <f t="shared" si="10"/>
        <v>-7.472395662003699E-3</v>
      </c>
      <c r="U138" s="27">
        <f t="shared" si="11"/>
        <v>0.35012776346615837</v>
      </c>
      <c r="V138" s="27"/>
      <c r="Y138">
        <f t="shared" si="12"/>
        <v>-7.901906751336088E-2</v>
      </c>
    </row>
    <row r="139" spans="1:25" x14ac:dyDescent="0.15">
      <c r="A139">
        <v>69</v>
      </c>
      <c r="B139">
        <v>66.5</v>
      </c>
      <c r="C139">
        <v>137</v>
      </c>
      <c r="E139">
        <f>'6251'!P139</f>
        <v>-4.5358084245685826E-2</v>
      </c>
      <c r="F139">
        <f>'6253'!P139</f>
        <v>0.85350859622036535</v>
      </c>
      <c r="G139">
        <f>'6255'!P139</f>
        <v>0.12516382284056299</v>
      </c>
      <c r="H139">
        <f>'6258'!P139</f>
        <v>-0.57987822239843512</v>
      </c>
      <c r="I139">
        <f>'6283'!P139</f>
        <v>-0.10014471446130971</v>
      </c>
      <c r="J139">
        <f>'6284'!P139</f>
        <v>0.61739039330552448</v>
      </c>
      <c r="K139">
        <f>'6286'!P139</f>
        <v>0.21671006139693155</v>
      </c>
      <c r="L139" s="18">
        <f>'6310'!P139</f>
        <v>1.1922993163969691</v>
      </c>
      <c r="M139">
        <f>'6316'!P139</f>
        <v>-1.0209205807203423</v>
      </c>
      <c r="N139">
        <f>'6424'!P139</f>
        <v>-1.6752069833626981</v>
      </c>
      <c r="O139">
        <f>'6427'!P139</f>
        <v>1.6102420791294327</v>
      </c>
      <c r="P139">
        <f>'6770'!P139</f>
        <v>-1.6821301324849061</v>
      </c>
      <c r="Q139" s="18">
        <f>'6771'!P139</f>
        <v>-0.6249287071821602</v>
      </c>
      <c r="R139" s="18">
        <f>'6772'!P139</f>
        <v>-1.0995806683978346</v>
      </c>
      <c r="S139" s="1"/>
      <c r="T139" s="27">
        <f t="shared" si="10"/>
        <v>-8.56348581204424E-2</v>
      </c>
      <c r="U139" s="27">
        <f t="shared" si="11"/>
        <v>0.28316481797267817</v>
      </c>
      <c r="V139" s="27"/>
      <c r="Y139">
        <f t="shared" si="12"/>
        <v>-7.2751399353497767E-2</v>
      </c>
    </row>
    <row r="140" spans="1:25" x14ac:dyDescent="0.15">
      <c r="A140">
        <v>69.5</v>
      </c>
      <c r="B140">
        <v>67</v>
      </c>
      <c r="C140">
        <v>138</v>
      </c>
      <c r="E140">
        <f>'6251'!P140</f>
        <v>-0.62309356052819476</v>
      </c>
      <c r="F140">
        <f>'6253'!P140</f>
        <v>0.67982159013870225</v>
      </c>
      <c r="G140">
        <f>'6255'!P140</f>
        <v>1.6867196379673381</v>
      </c>
      <c r="H140">
        <f>'6258'!P140</f>
        <v>-8.0591698545964902E-2</v>
      </c>
      <c r="I140">
        <f>'6283'!P140</f>
        <v>-0.47081927887187058</v>
      </c>
      <c r="J140">
        <f>'6284'!P140</f>
        <v>0.40807891365325488</v>
      </c>
      <c r="K140">
        <f>'6286'!P140</f>
        <v>0.85175728116332161</v>
      </c>
      <c r="L140" s="18">
        <f>'6310'!P140</f>
        <v>0.890299059484431</v>
      </c>
      <c r="M140">
        <f>'6316'!P140</f>
        <v>-1.1414360065292264</v>
      </c>
      <c r="N140">
        <f>'6424'!P140</f>
        <v>-2.6951065959324176</v>
      </c>
      <c r="O140">
        <f>'6427'!P140</f>
        <v>1.1156447357476083</v>
      </c>
      <c r="P140">
        <f>'6770'!P140</f>
        <v>-1.4280207625822079</v>
      </c>
      <c r="Q140" s="18">
        <f>'6771'!P140</f>
        <v>-0.20520624230800838</v>
      </c>
      <c r="R140" s="18">
        <f>'6772'!P140</f>
        <v>-1.429767825748232</v>
      </c>
      <c r="S140" s="1"/>
      <c r="T140" s="27">
        <f t="shared" si="10"/>
        <v>-7.7842532857171909E-2</v>
      </c>
      <c r="U140" s="27">
        <f t="shared" si="11"/>
        <v>0.33418444576212858</v>
      </c>
      <c r="V140" s="27"/>
      <c r="Y140">
        <f t="shared" si="12"/>
        <v>-0.14289897042698663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>
        <f>'6251'!P141</f>
        <v>-0.46150775766451002</v>
      </c>
      <c r="F141">
        <f>'6253'!P141</f>
        <v>0.83711712025392149</v>
      </c>
      <c r="G141">
        <f>'6255'!P141</f>
        <v>1.1011461031551431</v>
      </c>
      <c r="H141">
        <f>'6258'!P141</f>
        <v>-0.17736842266415001</v>
      </c>
      <c r="I141">
        <f>'6283'!P141</f>
        <v>0.37268191254132804</v>
      </c>
      <c r="J141">
        <f>'6284'!P141</f>
        <v>-0.72734053537896293</v>
      </c>
      <c r="K141">
        <f>'6286'!P141</f>
        <v>0.84249351301752007</v>
      </c>
      <c r="L141" s="18">
        <f>'6310'!P141</f>
        <v>0.93004333209434775</v>
      </c>
      <c r="M141">
        <f>'6316'!P141</f>
        <v>-0.92992485757335663</v>
      </c>
      <c r="N141">
        <f>'6424'!P141</f>
        <v>-3.2112181957714281</v>
      </c>
      <c r="O141">
        <f>'6427'!P141</f>
        <v>1.5384730705573983</v>
      </c>
      <c r="P141">
        <f>'6770'!P141</f>
        <v>-0.32528576810113324</v>
      </c>
      <c r="Q141" s="18">
        <f>'6771'!P141</f>
        <v>0.41503955382786856</v>
      </c>
      <c r="R141" s="18">
        <f>'6772'!P141</f>
        <v>-0.84939380747821591</v>
      </c>
      <c r="S141" s="39"/>
      <c r="T141" s="30">
        <f t="shared" si="10"/>
        <v>1.5719159099537403E-2</v>
      </c>
      <c r="U141" s="30">
        <f t="shared" si="11"/>
        <v>0.34174202258166675</v>
      </c>
      <c r="V141" s="27"/>
      <c r="Y141">
        <f t="shared" si="12"/>
        <v>9.765674493858903E-2</v>
      </c>
    </row>
    <row r="142" spans="1:25" x14ac:dyDescent="0.15">
      <c r="A142">
        <v>70.5</v>
      </c>
      <c r="B142">
        <v>68</v>
      </c>
      <c r="C142">
        <v>140</v>
      </c>
      <c r="E142">
        <f>'6251'!P142</f>
        <v>0.96931684249503691</v>
      </c>
      <c r="F142">
        <f>'6253'!P142</f>
        <v>2.1096256082062279</v>
      </c>
      <c r="G142">
        <f>'6255'!P142</f>
        <v>0.4996363153676685</v>
      </c>
      <c r="H142">
        <f>'6258'!P142</f>
        <v>-0.48217476573112172</v>
      </c>
      <c r="I142">
        <f>'6283'!P142</f>
        <v>-0.4789852075688999</v>
      </c>
      <c r="J142">
        <f>'6284'!P142</f>
        <v>-0.47004309294899427</v>
      </c>
      <c r="K142">
        <f>'6286'!P142</f>
        <v>1.4198607301613615</v>
      </c>
      <c r="L142" s="18">
        <f>'6310'!P142</f>
        <v>-3.9828233620537348E-2</v>
      </c>
      <c r="M142">
        <f>'6316'!P142</f>
        <v>-0.35585853404514389</v>
      </c>
      <c r="N142">
        <f>'6424'!P142</f>
        <v>-1.6647709660049563</v>
      </c>
      <c r="O142">
        <f>'6427'!P142</f>
        <v>2.3813352491061539</v>
      </c>
      <c r="P142">
        <f>'6770'!P142</f>
        <v>-1.1471930769867593</v>
      </c>
      <c r="Q142" s="18">
        <f>'6771'!P142</f>
        <v>1.0090030524695859</v>
      </c>
      <c r="R142" s="18">
        <f>'6772'!P142</f>
        <v>-0.54034116219187489</v>
      </c>
      <c r="T142" s="27">
        <f t="shared" si="10"/>
        <v>0.28845568622304785</v>
      </c>
      <c r="U142" s="27">
        <f t="shared" si="11"/>
        <v>0.34120346862120343</v>
      </c>
      <c r="V142" s="27"/>
      <c r="Y142">
        <f t="shared" si="12"/>
        <v>-0.19784338383284061</v>
      </c>
    </row>
    <row r="143" spans="1:25" x14ac:dyDescent="0.15">
      <c r="A143">
        <v>71</v>
      </c>
      <c r="B143">
        <v>68.5</v>
      </c>
      <c r="C143">
        <v>141</v>
      </c>
      <c r="E143">
        <f>'6251'!P143</f>
        <v>-2.2997129161839928E-2</v>
      </c>
      <c r="F143">
        <f>'6253'!P143</f>
        <v>1.6957389727340351</v>
      </c>
      <c r="G143">
        <f>'6255'!P143</f>
        <v>0.6452911289955805</v>
      </c>
      <c r="H143">
        <f>'6258'!P143</f>
        <v>-0.2663482808163643</v>
      </c>
      <c r="I143">
        <f>'6283'!P143</f>
        <v>-0.17865084564525111</v>
      </c>
      <c r="J143">
        <f>'6284'!P143</f>
        <v>-1.4023541947210607</v>
      </c>
      <c r="K143">
        <f>'6286'!P143</f>
        <v>0.79466507255063901</v>
      </c>
      <c r="L143" s="18">
        <f>'6310'!P143</f>
        <v>0.392319358645139</v>
      </c>
      <c r="M143">
        <f>'6316'!P143</f>
        <v>-0.3671344763261129</v>
      </c>
      <c r="N143">
        <f>'6424'!P143</f>
        <v>-2.7285590819001575</v>
      </c>
      <c r="O143">
        <f>'6427'!P143</f>
        <v>2.0082403624207705</v>
      </c>
      <c r="P143">
        <f>'6770'!P143</f>
        <v>-1.3848357112619742</v>
      </c>
      <c r="Q143" s="18">
        <f>'6771'!P143</f>
        <v>-1.6575662118425493E-2</v>
      </c>
      <c r="R143" s="18">
        <f>'6772'!P143</f>
        <v>-0.96859474557256298</v>
      </c>
      <c r="T143" s="27">
        <f t="shared" si="10"/>
        <v>-6.3938498969617064E-2</v>
      </c>
      <c r="U143" s="27">
        <f t="shared" si="11"/>
        <v>0.35468542198706243</v>
      </c>
      <c r="V143" s="27"/>
      <c r="Y143">
        <f t="shared" si="12"/>
        <v>-0.10082398740354552</v>
      </c>
    </row>
    <row r="144" spans="1:25" x14ac:dyDescent="0.15">
      <c r="A144">
        <v>71.5</v>
      </c>
      <c r="B144">
        <v>69</v>
      </c>
      <c r="C144">
        <v>142</v>
      </c>
      <c r="E144">
        <f>'6251'!P144</f>
        <v>0.31881268417978365</v>
      </c>
      <c r="F144">
        <f>'6253'!P144</f>
        <v>2.5021081661856011</v>
      </c>
      <c r="G144">
        <f>'6255'!P144</f>
        <v>0.70560874131844753</v>
      </c>
      <c r="H144">
        <f>'6258'!P144</f>
        <v>4.481775548459313E-2</v>
      </c>
      <c r="I144">
        <f>'6283'!P144</f>
        <v>3.5076567921046915E-2</v>
      </c>
      <c r="J144">
        <f>'6284'!P144</f>
        <v>-0.81041640520262326</v>
      </c>
      <c r="K144">
        <f>'6286'!P144</f>
        <v>0.54252563693753209</v>
      </c>
      <c r="L144" s="18">
        <f>'6310'!P144</f>
        <v>0.17644613318722097</v>
      </c>
      <c r="M144">
        <f>'6316'!P144</f>
        <v>-0.24429013758902021</v>
      </c>
      <c r="N144">
        <f>'6424'!P144</f>
        <v>-1.7331127057140263</v>
      </c>
      <c r="O144">
        <f>'6427'!P144</f>
        <v>1.9996121092942396</v>
      </c>
      <c r="P144">
        <f>'6770'!P144</f>
        <v>-0.75873523776166651</v>
      </c>
      <c r="Q144" s="18">
        <f>'6771'!P144</f>
        <v>0.83141683251991105</v>
      </c>
      <c r="R144" s="18">
        <f>'6772'!P144</f>
        <v>-1.1174411644039297</v>
      </c>
      <c r="T144" s="27">
        <f t="shared" si="10"/>
        <v>0.27768231852008002</v>
      </c>
      <c r="U144" s="27">
        <f t="shared" si="11"/>
        <v>0.31185850526598641</v>
      </c>
      <c r="V144" s="27"/>
      <c r="Y144">
        <f t="shared" si="12"/>
        <v>0.11063194433590705</v>
      </c>
    </row>
    <row r="145" spans="1:25" x14ac:dyDescent="0.15">
      <c r="A145">
        <v>72</v>
      </c>
      <c r="B145">
        <v>69.5</v>
      </c>
      <c r="C145">
        <v>143</v>
      </c>
      <c r="E145">
        <f>'6251'!P145</f>
        <v>0.42982678134782804</v>
      </c>
      <c r="F145">
        <f>'6253'!P145</f>
        <v>1.6698769203770087</v>
      </c>
      <c r="G145">
        <f>'6255'!P145</f>
        <v>0.74650364651957135</v>
      </c>
      <c r="H145">
        <f>'6258'!P145</f>
        <v>0.20944316631532053</v>
      </c>
      <c r="I145">
        <f>'6283'!P145</f>
        <v>-0.36536519482018665</v>
      </c>
      <c r="J145">
        <f>'6284'!P145</f>
        <v>-2.1247196289841721</v>
      </c>
      <c r="K145">
        <f>'6286'!P145</f>
        <v>0.63487467255092711</v>
      </c>
      <c r="L145" s="18">
        <f>'6310'!P145</f>
        <v>0.3050921207022127</v>
      </c>
      <c r="M145">
        <f>'6316'!P145</f>
        <v>0.15160870505228366</v>
      </c>
      <c r="N145">
        <f>'6424'!P145</f>
        <v>-2.9616014603195384</v>
      </c>
      <c r="O145">
        <f>'6427'!P145</f>
        <v>0.99510414790401802</v>
      </c>
      <c r="P145">
        <f>'6770'!P145</f>
        <v>-0.93855242520970972</v>
      </c>
      <c r="Q145" s="18">
        <f>'6771'!P145</f>
        <v>3.2407807081703106E-2</v>
      </c>
      <c r="R145" s="18">
        <f>'6772'!P145</f>
        <v>-1.2760019980492552</v>
      </c>
      <c r="T145" s="27">
        <f t="shared" si="10"/>
        <v>-9.3500057037133391E-2</v>
      </c>
      <c r="U145" s="27">
        <f t="shared" si="11"/>
        <v>0.35147152756306721</v>
      </c>
      <c r="V145" s="27"/>
      <c r="Y145">
        <f t="shared" si="12"/>
        <v>0.1805259356838021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 s="31">
        <f>'6251'!P146</f>
        <v>-1.0474707439011757</v>
      </c>
      <c r="F146" s="31">
        <f>'6253'!P146</f>
        <v>2.7508587310048784</v>
      </c>
      <c r="G146" s="31">
        <f>'6255'!P146</f>
        <v>0.78139519002018032</v>
      </c>
      <c r="H146" s="31">
        <f>'6258'!P146</f>
        <v>0.11656529224423479</v>
      </c>
      <c r="I146" s="31">
        <f>'6283'!P146</f>
        <v>0.18661702770381663</v>
      </c>
      <c r="J146" s="31">
        <f>'6284'!P146</f>
        <v>-0.90232172524002241</v>
      </c>
      <c r="K146" s="31">
        <f>'6286'!P146</f>
        <v>1.79609317995082</v>
      </c>
      <c r="L146" s="32">
        <f>'6310'!P146</f>
        <v>1.1762189255467337</v>
      </c>
      <c r="M146" s="31">
        <f>'6316'!P146</f>
        <v>5.548373134225365E-2</v>
      </c>
      <c r="N146" s="31">
        <f>'6424'!P146</f>
        <v>-2.0888877815295608</v>
      </c>
      <c r="O146" s="31">
        <f>'6427'!P146</f>
        <v>0.5126049239106355</v>
      </c>
      <c r="P146" s="31">
        <f>'6770'!P146</f>
        <v>-0.59786652050353373</v>
      </c>
      <c r="Q146" s="32">
        <f>'6771'!P146</f>
        <v>0.45934858745274804</v>
      </c>
      <c r="R146" s="32">
        <f>'6772'!P146</f>
        <v>-0.71560212702484904</v>
      </c>
      <c r="S146" s="31"/>
      <c r="T146" s="33">
        <f t="shared" si="10"/>
        <v>0.24604913984630836</v>
      </c>
      <c r="U146" s="33">
        <f t="shared" si="11"/>
        <v>0.35043703756090838</v>
      </c>
      <c r="V146" s="27"/>
      <c r="W146" s="2" t="s">
        <v>32</v>
      </c>
      <c r="X146" s="2"/>
      <c r="Y146" s="31">
        <f t="shared" si="12"/>
        <v>0.15159115997402572</v>
      </c>
    </row>
    <row r="147" spans="1:25" x14ac:dyDescent="0.15">
      <c r="A147">
        <v>73</v>
      </c>
      <c r="B147">
        <v>70.5</v>
      </c>
      <c r="C147">
        <v>145</v>
      </c>
      <c r="E147">
        <f>'6251'!P147</f>
        <v>0.18315788759991808</v>
      </c>
      <c r="F147">
        <f>'6253'!P147</f>
        <v>2.3022041841311158</v>
      </c>
      <c r="G147">
        <f>'6255'!P147</f>
        <v>0.24288235186957219</v>
      </c>
      <c r="H147">
        <f>'6258'!P147</f>
        <v>0.10996310218067565</v>
      </c>
      <c r="I147">
        <f>'6283'!P147</f>
        <v>0.53055123053969599</v>
      </c>
      <c r="J147">
        <f>'6284'!P147</f>
        <v>-1.3787867380999452</v>
      </c>
      <c r="K147">
        <f>'6286'!P147</f>
        <v>1.3955127920084991</v>
      </c>
      <c r="L147" s="18">
        <f>'6310'!P147</f>
        <v>1.8861052587422558</v>
      </c>
      <c r="M147">
        <f>'6316'!P147</f>
        <v>-2.9104213882354193E-2</v>
      </c>
      <c r="N147">
        <f>'6424'!P147</f>
        <v>-2.2050177135704634</v>
      </c>
      <c r="O147">
        <f>'6427'!P147</f>
        <v>-0.14129755248069417</v>
      </c>
      <c r="P147">
        <f>'6770'!P147</f>
        <v>-0.9305043873738712</v>
      </c>
      <c r="Q147" s="18">
        <f>'6771'!P147</f>
        <v>0.40849584900353175</v>
      </c>
      <c r="R147" s="18">
        <f>'6772'!P147</f>
        <v>-0.51213697737857222</v>
      </c>
      <c r="T147" s="27">
        <f t="shared" si="10"/>
        <v>0.18262785005137977</v>
      </c>
      <c r="U147" s="27">
        <f t="shared" si="11"/>
        <v>0.34505848118577181</v>
      </c>
      <c r="V147" s="27"/>
      <c r="Y147">
        <f t="shared" si="12"/>
        <v>0.14656049489029688</v>
      </c>
    </row>
    <row r="148" spans="1:25" x14ac:dyDescent="0.15">
      <c r="A148">
        <v>73.5</v>
      </c>
      <c r="B148">
        <v>71</v>
      </c>
      <c r="C148">
        <v>146</v>
      </c>
      <c r="E148">
        <f>'6251'!P148</f>
        <v>-0.23991950429142755</v>
      </c>
      <c r="F148">
        <f>'6253'!P148</f>
        <v>2.1912055550815404</v>
      </c>
      <c r="G148">
        <f>'6255'!P148</f>
        <v>0.97799745765552148</v>
      </c>
      <c r="H148">
        <f>'6258'!P148</f>
        <v>0.39406077490894559</v>
      </c>
      <c r="I148">
        <f>'6283'!P148</f>
        <v>0.86852024524838589</v>
      </c>
      <c r="J148">
        <f>'6284'!P148</f>
        <v>-0.53343128354221248</v>
      </c>
      <c r="K148">
        <f>'6286'!P148</f>
        <v>2.3619099773320889</v>
      </c>
      <c r="L148" s="18">
        <f>'6310'!P148</f>
        <v>0.97363478847735885</v>
      </c>
      <c r="M148">
        <f>'6316'!P148</f>
        <v>0.25763027892382873</v>
      </c>
      <c r="N148">
        <f>'6424'!P148</f>
        <v>-2.0431332084829759</v>
      </c>
      <c r="O148">
        <f>'6427'!P148</f>
        <v>0.55801555584656004</v>
      </c>
      <c r="P148">
        <f>'6770'!P148</f>
        <v>-1.0074953356328475</v>
      </c>
      <c r="Q148" s="18">
        <f>'6771'!P148</f>
        <v>0.37158375810789845</v>
      </c>
      <c r="R148" s="18">
        <f>'6772'!P148</f>
        <v>-0.28704856620223557</v>
      </c>
      <c r="T148" s="27">
        <f t="shared" si="10"/>
        <v>0.39465992766405117</v>
      </c>
      <c r="U148" s="27">
        <f t="shared" si="11"/>
        <v>0.33220901356789351</v>
      </c>
      <c r="V148" s="27"/>
      <c r="Y148">
        <f t="shared" si="12"/>
        <v>0.38282226650842199</v>
      </c>
    </row>
    <row r="149" spans="1:25" x14ac:dyDescent="0.15">
      <c r="A149">
        <v>74</v>
      </c>
      <c r="B149">
        <v>71.5</v>
      </c>
      <c r="C149">
        <v>147</v>
      </c>
      <c r="E149">
        <f>'6251'!P149</f>
        <v>0.4550892870120416</v>
      </c>
      <c r="F149">
        <f>'6253'!P149</f>
        <v>1.5885633748665202</v>
      </c>
      <c r="G149">
        <f>'6255'!P149</f>
        <v>0.93866998737239304</v>
      </c>
      <c r="H149">
        <f>'6258'!P149</f>
        <v>0.25559498960086552</v>
      </c>
      <c r="I149">
        <f>'6283'!P149</f>
        <v>0.31522267795998621</v>
      </c>
      <c r="J149">
        <f>'6284'!P149</f>
        <v>-0.95271522808718823</v>
      </c>
      <c r="K149">
        <f>'6286'!P149</f>
        <v>2.4250135268724411</v>
      </c>
      <c r="L149" s="18">
        <f>'6310'!P149</f>
        <v>1.8573494904467813</v>
      </c>
      <c r="M149">
        <f>'6316'!P149</f>
        <v>0.58634042847166645</v>
      </c>
      <c r="N149">
        <f>'6424'!P149</f>
        <v>-1.9931649274422456</v>
      </c>
      <c r="O149">
        <f>'6427'!P149</f>
        <v>-0.22756699810768194</v>
      </c>
      <c r="P149">
        <f>'6770'!P149</f>
        <v>-1.0431484965370144</v>
      </c>
      <c r="Q149" s="18">
        <f>'6771'!P149</f>
        <v>0.21986003417449684</v>
      </c>
      <c r="R149" s="18">
        <f>'6772'!P149</f>
        <v>-0.48421935687528145</v>
      </c>
      <c r="T149" s="27">
        <f t="shared" si="10"/>
        <v>0.34039293435408163</v>
      </c>
      <c r="U149" s="27">
        <f t="shared" si="11"/>
        <v>0.33980621659963373</v>
      </c>
      <c r="V149" s="27"/>
      <c r="Y149">
        <f t="shared" si="12"/>
        <v>0.28540883378042586</v>
      </c>
    </row>
    <row r="150" spans="1:25" x14ac:dyDescent="0.15">
      <c r="A150">
        <v>74.5</v>
      </c>
      <c r="B150">
        <v>72</v>
      </c>
      <c r="C150">
        <v>148</v>
      </c>
      <c r="E150">
        <f>'6251'!P150</f>
        <v>1.4854826540307902</v>
      </c>
      <c r="F150">
        <f>'6253'!P150</f>
        <v>2.2623378897051385</v>
      </c>
      <c r="G150">
        <f>'6255'!P150</f>
        <v>1.0204386671578429</v>
      </c>
      <c r="H150">
        <f>'6258'!P150</f>
        <v>9.3986905940724216E-2</v>
      </c>
      <c r="I150">
        <f>'6283'!P150</f>
        <v>0.78698324327048685</v>
      </c>
      <c r="J150">
        <f>'6284'!P150</f>
        <v>-2.7893429977208024</v>
      </c>
      <c r="K150">
        <f>'6286'!P150</f>
        <v>2.9065035497828773</v>
      </c>
      <c r="L150" s="18">
        <f>'6310'!P150</f>
        <v>2.839670079004831</v>
      </c>
      <c r="M150">
        <f>'6316'!P150</f>
        <v>0.56513638205778083</v>
      </c>
      <c r="N150">
        <f>'6424'!P150</f>
        <v>-1.5990800132099976</v>
      </c>
      <c r="O150">
        <f>'6427'!P150</f>
        <v>-0.97044292261856657</v>
      </c>
      <c r="P150">
        <f>'6770'!P150</f>
        <v>-1.2508481166980663</v>
      </c>
      <c r="Q150" s="18">
        <f>'6771'!P150</f>
        <v>1.0528261686773719</v>
      </c>
      <c r="R150" s="18">
        <f>'6772'!P150</f>
        <v>-1.0021798581049319</v>
      </c>
      <c r="T150" s="27">
        <f t="shared" si="10"/>
        <v>0.49258857610618551</v>
      </c>
      <c r="U150" s="27">
        <f t="shared" si="11"/>
        <v>0.48452408549099307</v>
      </c>
      <c r="V150" s="27"/>
      <c r="Y150">
        <f t="shared" si="12"/>
        <v>0.67605981266413384</v>
      </c>
    </row>
    <row r="151" spans="1:25" x14ac:dyDescent="0.15">
      <c r="A151">
        <v>75</v>
      </c>
      <c r="B151">
        <v>72.5</v>
      </c>
      <c r="C151">
        <v>149</v>
      </c>
      <c r="E151">
        <f>'6251'!P151</f>
        <v>1.945325939774492</v>
      </c>
      <c r="F151">
        <f>'6253'!P151</f>
        <v>2.3039628251207573</v>
      </c>
      <c r="G151">
        <f>'6255'!P151</f>
        <v>7.9519641377384306E-3</v>
      </c>
      <c r="H151">
        <f>'6258'!P151</f>
        <v>0.64789385008699241</v>
      </c>
      <c r="I151">
        <f>'6283'!P151</f>
        <v>0.70807524874875916</v>
      </c>
      <c r="J151">
        <f>'6284'!P151</f>
        <v>-1.5318464905533709</v>
      </c>
      <c r="K151">
        <f>'6286'!P151</f>
        <v>2.9171300407872787</v>
      </c>
      <c r="L151" s="18">
        <f>'6310'!P151</f>
        <v>1.7955607765811274</v>
      </c>
      <c r="M151">
        <f>'6316'!P151</f>
        <v>0.55632170438558126</v>
      </c>
      <c r="N151">
        <f>'6424'!P151</f>
        <v>-1.329265324915323</v>
      </c>
      <c r="O151">
        <f>'6427'!P151</f>
        <v>-0.44685590197812819</v>
      </c>
      <c r="P151">
        <f>'6770'!P151</f>
        <v>-0.59212263459089687</v>
      </c>
      <c r="Q151" s="18">
        <f>'6771'!P151</f>
        <v>0.38365199545563289</v>
      </c>
      <c r="R151" s="18">
        <f>'6772'!P151</f>
        <v>9.156928964325585E-2</v>
      </c>
      <c r="T151" s="27">
        <f t="shared" si="10"/>
        <v>0.56659876869543391</v>
      </c>
      <c r="U151" s="27">
        <f t="shared" si="11"/>
        <v>0.38141480934591698</v>
      </c>
      <c r="V151" s="27"/>
      <c r="Y151">
        <f t="shared" si="12"/>
        <v>0.46998684992060707</v>
      </c>
    </row>
    <row r="152" spans="1:25" x14ac:dyDescent="0.15">
      <c r="A152">
        <v>75.5</v>
      </c>
      <c r="B152">
        <v>73</v>
      </c>
      <c r="C152">
        <v>150</v>
      </c>
      <c r="E152">
        <f>'6251'!P152</f>
        <v>2.4501332264553146</v>
      </c>
      <c r="F152">
        <f>'6253'!P152</f>
        <v>3.1430379246463525</v>
      </c>
      <c r="G152">
        <f>'6255'!P152</f>
        <v>0.52699516053738626</v>
      </c>
      <c r="H152">
        <f>'6258'!P152</f>
        <v>0.75960649151047521</v>
      </c>
      <c r="I152">
        <f>'6283'!P152</f>
        <v>0.9614722727561299</v>
      </c>
      <c r="J152">
        <f>'6284'!P152</f>
        <v>0</v>
      </c>
      <c r="K152">
        <f>'6286'!P152</f>
        <v>2.6379007786911699</v>
      </c>
      <c r="L152" s="18">
        <f>'6310'!P152</f>
        <v>2.5694881251773922</v>
      </c>
      <c r="M152">
        <f>'6316'!P152</f>
        <v>0.76086013999762003</v>
      </c>
      <c r="N152">
        <f>'6424'!P152</f>
        <v>-0.6814594636709409</v>
      </c>
      <c r="O152">
        <f>'6427'!P152</f>
        <v>-0.4934087807891242</v>
      </c>
      <c r="P152">
        <f>'6770'!P152</f>
        <v>-0.37293786398261236</v>
      </c>
      <c r="Q152" s="18">
        <f>'6771'!P152</f>
        <v>9.8445027123031006E-2</v>
      </c>
      <c r="R152" s="18">
        <f>'6772'!P152</f>
        <v>-1.4108215612646571E-2</v>
      </c>
      <c r="T152" s="27">
        <f t="shared" si="10"/>
        <v>0.95077946449632256</v>
      </c>
      <c r="U152" s="27">
        <f t="shared" si="11"/>
        <v>0.36607363697920209</v>
      </c>
      <c r="V152" s="27"/>
      <c r="Y152">
        <f t="shared" si="12"/>
        <v>0.64330082602393079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2"/>
  <sheetViews>
    <sheetView tabSelected="1" zoomScale="79" zoomScaleNormal="79" zoomScalePageLayoutView="80" workbookViewId="0">
      <selection activeCell="Z39" sqref="Z39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2.1640625" style="18" customWidth="1"/>
    <col min="4" max="4" width="11.33203125" style="18" customWidth="1"/>
    <col min="5" max="5" width="11.1640625" style="18" customWidth="1"/>
    <col min="6" max="6" width="13" style="18" customWidth="1"/>
    <col min="7" max="8" width="11.83203125" style="18" customWidth="1"/>
    <col min="9" max="9" width="12" style="18" customWidth="1"/>
    <col min="10" max="12" width="9.5" style="18" customWidth="1"/>
    <col min="13" max="13" width="10.83203125" style="18" customWidth="1"/>
    <col min="14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C1" s="2">
        <v>6251</v>
      </c>
      <c r="D1" s="2">
        <v>6253</v>
      </c>
      <c r="E1" s="16">
        <v>6255</v>
      </c>
      <c r="F1" s="2">
        <v>6258</v>
      </c>
      <c r="G1" s="2">
        <v>6283</v>
      </c>
      <c r="H1" s="16">
        <v>6284</v>
      </c>
      <c r="I1" s="16">
        <v>6286</v>
      </c>
      <c r="J1" s="16">
        <v>6310</v>
      </c>
      <c r="K1" s="16">
        <v>6316</v>
      </c>
      <c r="L1" s="16">
        <v>6424</v>
      </c>
      <c r="M1" s="16">
        <v>6427</v>
      </c>
      <c r="N1" s="16">
        <v>6770</v>
      </c>
      <c r="O1" s="16">
        <v>6771</v>
      </c>
      <c r="P1" s="16">
        <v>6772</v>
      </c>
      <c r="R1" s="43" t="s">
        <v>36</v>
      </c>
      <c r="S1" s="40" t="s">
        <v>18</v>
      </c>
      <c r="U1" s="2" t="s">
        <v>28</v>
      </c>
      <c r="W1" s="43" t="s">
        <v>37</v>
      </c>
    </row>
    <row r="2" spans="1:23" x14ac:dyDescent="0.15"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44">
        <v>13</v>
      </c>
      <c r="P2" s="44">
        <v>14</v>
      </c>
      <c r="R2" s="67"/>
      <c r="S2" s="67"/>
    </row>
    <row r="6" spans="1:23" x14ac:dyDescent="0.15">
      <c r="A6">
        <v>0</v>
      </c>
      <c r="C6" s="3">
        <f>summary!E36</f>
        <v>0.1068706955975576</v>
      </c>
      <c r="D6" s="3">
        <f>summary!F36</f>
        <v>1.1150325331524735</v>
      </c>
      <c r="E6" s="3">
        <f>summary!G36</f>
        <v>-0.19134781593130137</v>
      </c>
      <c r="F6" s="3">
        <f>summary!H36</f>
        <v>-9.1317669435093035E-2</v>
      </c>
      <c r="G6" s="3">
        <f>summary!I36</f>
        <v>0.19281508577834466</v>
      </c>
      <c r="H6" s="3">
        <f>summary!J36</f>
        <v>1.2093664218051807</v>
      </c>
      <c r="I6" s="3">
        <f>summary!K36</f>
        <v>1.1386500497627923</v>
      </c>
      <c r="J6" s="3">
        <f>summary!L36</f>
        <v>2.5424166915853199</v>
      </c>
      <c r="K6" s="18">
        <f>summary!M36</f>
        <v>2.1273182463513054</v>
      </c>
      <c r="L6" s="18">
        <f>summary!N36</f>
        <v>-0.74057919783764203</v>
      </c>
      <c r="M6" s="18">
        <f>summary!O36</f>
        <v>-0.55453446828063846</v>
      </c>
      <c r="N6" s="18">
        <f>summary!P36</f>
        <v>-1.4550521718121179</v>
      </c>
      <c r="O6" s="18">
        <f>summary!Q36</f>
        <v>-1.1338484897691947</v>
      </c>
      <c r="P6" s="18">
        <f>summary!R36</f>
        <v>-0.42562883451495076</v>
      </c>
      <c r="Q6" s="1"/>
      <c r="R6" s="27">
        <f t="shared" ref="R6:R39" si="0">AVERAGE(C6:O6)</f>
        <v>0.32813768545899902</v>
      </c>
      <c r="S6" s="27">
        <f t="shared" ref="S6:S39" si="1">STDEV(C6:O6)/SQRT(COUNT(C6:O6))</f>
        <v>0.33915708963732849</v>
      </c>
      <c r="T6" s="27"/>
      <c r="W6">
        <f>MEDIAN(C6:P6)</f>
        <v>7.7765130812322836E-3</v>
      </c>
    </row>
    <row r="7" spans="1:23" x14ac:dyDescent="0.15">
      <c r="A7">
        <v>0.5</v>
      </c>
      <c r="C7" s="3">
        <f>summary!E37</f>
        <v>-0.62500622785952897</v>
      </c>
      <c r="D7" s="3">
        <f>summary!F37</f>
        <v>0.93429709494212521</v>
      </c>
      <c r="E7" s="3">
        <f>summary!G37</f>
        <v>0.86695603527703635</v>
      </c>
      <c r="F7" s="3">
        <f>summary!H37</f>
        <v>-0.32887670885303488</v>
      </c>
      <c r="G7" s="3">
        <f>summary!I37</f>
        <v>0.23477831316359205</v>
      </c>
      <c r="H7" s="3">
        <f>summary!J37</f>
        <v>6.4546896374517285E-2</v>
      </c>
      <c r="I7" s="3">
        <f>summary!K37</f>
        <v>0.25832265730026582</v>
      </c>
      <c r="J7" s="3">
        <f>summary!L37</f>
        <v>0.30755817813635067</v>
      </c>
      <c r="K7" s="18">
        <f>summary!M37</f>
        <v>2.181279598597071</v>
      </c>
      <c r="L7" s="18">
        <f>summary!N37</f>
        <v>-0.49933173944309883</v>
      </c>
      <c r="M7" s="18">
        <f>summary!O37</f>
        <v>-0.51906580204507613</v>
      </c>
      <c r="N7" s="18">
        <f>summary!P37</f>
        <v>-1.1258149699791351</v>
      </c>
      <c r="O7" s="18">
        <f>summary!Q37</f>
        <v>-0.72181190505258241</v>
      </c>
      <c r="P7" s="18">
        <f>summary!R37</f>
        <v>-0.90648334797324448</v>
      </c>
      <c r="Q7" s="1"/>
      <c r="R7" s="27">
        <f t="shared" si="0"/>
        <v>7.9063955427577104E-2</v>
      </c>
      <c r="S7" s="27">
        <f t="shared" si="1"/>
        <v>0.24452827198759008</v>
      </c>
      <c r="T7" s="27"/>
      <c r="W7">
        <f t="shared" ref="W7:W70" si="2">MEDIAN(C7:P7)</f>
        <v>-0.13216490623925881</v>
      </c>
    </row>
    <row r="8" spans="1:23" x14ac:dyDescent="0.15">
      <c r="A8">
        <v>1</v>
      </c>
      <c r="C8" s="3">
        <f>summary!E38</f>
        <v>0.64865016786557217</v>
      </c>
      <c r="D8" s="3">
        <f>summary!F38</f>
        <v>0.70146546904617946</v>
      </c>
      <c r="E8" s="3">
        <f>summary!G38</f>
        <v>0.78749621695463812</v>
      </c>
      <c r="F8" s="3">
        <f>summary!H38</f>
        <v>0.40403411113986798</v>
      </c>
      <c r="G8" s="3">
        <f>summary!I38</f>
        <v>5.119640163579775E-2</v>
      </c>
      <c r="H8" s="3">
        <f>summary!J38</f>
        <v>0.735224932609435</v>
      </c>
      <c r="I8" s="3">
        <f>summary!K38</f>
        <v>0.7000061580816288</v>
      </c>
      <c r="J8" s="3">
        <f>summary!L38</f>
        <v>0.2216538513977592</v>
      </c>
      <c r="K8" s="18">
        <f>summary!M38</f>
        <v>2.1275154734535011</v>
      </c>
      <c r="L8" s="18">
        <f>summary!N38</f>
        <v>-1.2919866341463087</v>
      </c>
      <c r="M8" s="18">
        <f>summary!O38</f>
        <v>0.34133831465952658</v>
      </c>
      <c r="N8" s="18">
        <f>summary!P38</f>
        <v>-0.61439920322290642</v>
      </c>
      <c r="O8" s="18">
        <f>summary!Q38</f>
        <v>-0.44061821063257572</v>
      </c>
      <c r="P8" s="18">
        <f>summary!R38</f>
        <v>-0.88745302236381673</v>
      </c>
      <c r="Q8" s="1"/>
      <c r="R8" s="27">
        <f t="shared" si="0"/>
        <v>0.33627515760323967</v>
      </c>
      <c r="S8" s="27">
        <f t="shared" si="1"/>
        <v>0.22915888492877351</v>
      </c>
      <c r="T8" s="27"/>
      <c r="W8">
        <f t="shared" si="2"/>
        <v>0.37268621289969728</v>
      </c>
    </row>
    <row r="9" spans="1:23" x14ac:dyDescent="0.15">
      <c r="A9">
        <v>1.5</v>
      </c>
      <c r="C9" s="3">
        <f>summary!E39</f>
        <v>-5.7001881782521172E-3</v>
      </c>
      <c r="D9" s="3">
        <f>summary!F39</f>
        <v>0.2321332332895327</v>
      </c>
      <c r="E9" s="3">
        <f>summary!G39</f>
        <v>-0.11961924637317158</v>
      </c>
      <c r="F9" s="3">
        <f>summary!H39</f>
        <v>0.8474752918162104</v>
      </c>
      <c r="G9" s="3">
        <f>summary!I39</f>
        <v>0.46240680016492824</v>
      </c>
      <c r="H9" s="3">
        <f>summary!J39</f>
        <v>-4.6059647928136271E-2</v>
      </c>
      <c r="I9" s="3">
        <f>summary!K39</f>
        <v>0.7737469267614121</v>
      </c>
      <c r="J9" s="3">
        <f>summary!L39</f>
        <v>1.7345315468692057</v>
      </c>
      <c r="K9" s="18">
        <f>summary!M39</f>
        <v>1.3053074274225351</v>
      </c>
      <c r="L9" s="18">
        <f>summary!N39</f>
        <v>-0.61745900757183791</v>
      </c>
      <c r="M9" s="18">
        <f>summary!O39</f>
        <v>-0.76421698872674959</v>
      </c>
      <c r="N9" s="18">
        <f>summary!P39</f>
        <v>-0.61722998730611256</v>
      </c>
      <c r="O9" s="18">
        <f>summary!Q39</f>
        <v>4.9664299112506811E-2</v>
      </c>
      <c r="P9" s="18">
        <f>summary!R39</f>
        <v>-0.82211691541780063</v>
      </c>
      <c r="Q9" s="1"/>
      <c r="R9" s="27">
        <f t="shared" si="0"/>
        <v>0.24884465071939013</v>
      </c>
      <c r="S9" s="27">
        <f t="shared" si="1"/>
        <v>0.20965798656516452</v>
      </c>
      <c r="T9" s="27"/>
      <c r="W9">
        <f t="shared" si="2"/>
        <v>2.1982055467127348E-2</v>
      </c>
    </row>
    <row r="10" spans="1:23" x14ac:dyDescent="0.15">
      <c r="A10">
        <v>2</v>
      </c>
      <c r="C10" s="3">
        <f>summary!E40</f>
        <v>-0.1597980063816388</v>
      </c>
      <c r="D10" s="3">
        <f>summary!F40</f>
        <v>0.30123660129681418</v>
      </c>
      <c r="E10" s="3">
        <f>summary!G40</f>
        <v>-1.1910519321253137</v>
      </c>
      <c r="F10" s="3">
        <f>summary!H40</f>
        <v>1.282659302101683</v>
      </c>
      <c r="G10" s="3">
        <f>summary!I40</f>
        <v>0.35553710594753762</v>
      </c>
      <c r="H10" s="3">
        <f>summary!J40</f>
        <v>-5.4481599551150256E-2</v>
      </c>
      <c r="I10" s="3">
        <f>summary!K40</f>
        <v>0.28728243819414645</v>
      </c>
      <c r="J10" s="3">
        <f>summary!L40</f>
        <v>-1.153621031953455</v>
      </c>
      <c r="K10" s="18">
        <f>summary!M40</f>
        <v>-0.37272271001325868</v>
      </c>
      <c r="L10" s="18">
        <f>summary!N40</f>
        <v>-0.24727433442885033</v>
      </c>
      <c r="M10" s="18">
        <f>summary!O40</f>
        <v>-0.17092721721160961</v>
      </c>
      <c r="N10" s="18">
        <f>summary!P40</f>
        <v>-0.40977743487887541</v>
      </c>
      <c r="O10" s="18">
        <f>summary!Q40</f>
        <v>-0.55531297708514338</v>
      </c>
      <c r="P10" s="18">
        <f>summary!R40</f>
        <v>-0.47883333178547344</v>
      </c>
      <c r="Q10" s="1"/>
      <c r="R10" s="27">
        <f t="shared" si="0"/>
        <v>-0.16063475354531648</v>
      </c>
      <c r="S10" s="27">
        <f t="shared" si="1"/>
        <v>0.180685539465234</v>
      </c>
      <c r="T10" s="27"/>
      <c r="W10">
        <f t="shared" si="2"/>
        <v>-0.20910077582022996</v>
      </c>
    </row>
    <row r="11" spans="1:23" x14ac:dyDescent="0.15">
      <c r="A11">
        <v>2.5</v>
      </c>
      <c r="C11" s="3">
        <f>summary!E41</f>
        <v>-0.36899809151607471</v>
      </c>
      <c r="D11" s="3">
        <f>summary!F41</f>
        <v>0.99990435990288828</v>
      </c>
      <c r="E11" s="3">
        <f>summary!G41</f>
        <v>-8.2402337750807644E-2</v>
      </c>
      <c r="F11" s="3">
        <f>summary!H41</f>
        <v>0.7625266320837063</v>
      </c>
      <c r="G11" s="3">
        <f>summary!I41</f>
        <v>-0.13750047825596504</v>
      </c>
      <c r="H11" s="3">
        <f>summary!J41</f>
        <v>-2.6192520427595054E-2</v>
      </c>
      <c r="I11" s="3">
        <f>summary!K41</f>
        <v>0.30400448612645603</v>
      </c>
      <c r="J11" s="3">
        <f>summary!L41</f>
        <v>-1.3234620524926162</v>
      </c>
      <c r="K11" s="18">
        <f>summary!M41</f>
        <v>-0.56974230799618164</v>
      </c>
      <c r="L11" s="18">
        <f>summary!N41</f>
        <v>0.43912269669560183</v>
      </c>
      <c r="M11" s="18">
        <f>summary!O41</f>
        <v>-1.6343980722846911</v>
      </c>
      <c r="N11" s="18">
        <f>summary!P41</f>
        <v>0.50116200350142215</v>
      </c>
      <c r="O11" s="18">
        <f>summary!Q41</f>
        <v>-0.45948713384385936</v>
      </c>
      <c r="P11" s="18">
        <f>summary!R41</f>
        <v>-0.33769614357451883</v>
      </c>
      <c r="Q11" s="1"/>
      <c r="R11" s="27">
        <f t="shared" si="0"/>
        <v>-0.12272790894290123</v>
      </c>
      <c r="S11" s="27">
        <f t="shared" si="1"/>
        <v>0.21247842055840405</v>
      </c>
      <c r="T11" s="27"/>
      <c r="W11">
        <f t="shared" si="2"/>
        <v>-0.10995140800338635</v>
      </c>
    </row>
    <row r="12" spans="1:23" x14ac:dyDescent="0.15">
      <c r="A12">
        <v>3</v>
      </c>
      <c r="C12" s="3">
        <f>summary!E42</f>
        <v>0.21664298657649789</v>
      </c>
      <c r="D12" s="3">
        <f>summary!F42</f>
        <v>0.92393685781159629</v>
      </c>
      <c r="E12" s="3">
        <f>summary!G42</f>
        <v>0.71181258216406074</v>
      </c>
      <c r="F12" s="3">
        <f>summary!H42</f>
        <v>-0.93656838822867872</v>
      </c>
      <c r="G12" s="3">
        <f>summary!I42</f>
        <v>0.32183238902455896</v>
      </c>
      <c r="H12" s="3">
        <f>summary!J42</f>
        <v>-0.31714898328937019</v>
      </c>
      <c r="I12" s="3">
        <f>summary!K42</f>
        <v>1.0496433165851171E-2</v>
      </c>
      <c r="J12" s="3">
        <f>summary!L42</f>
        <v>0.81625970124813774</v>
      </c>
      <c r="K12" s="18">
        <f>summary!M42</f>
        <v>-0.56915542003146402</v>
      </c>
      <c r="L12" s="18">
        <f>summary!N42</f>
        <v>0.10056106190542108</v>
      </c>
      <c r="M12" s="18">
        <f>summary!O42</f>
        <v>0.465913540226645</v>
      </c>
      <c r="N12" s="18">
        <f>summary!P42</f>
        <v>0.76775623301710605</v>
      </c>
      <c r="O12" s="18">
        <f>summary!Q42</f>
        <v>-0.15212462806481516</v>
      </c>
      <c r="P12" s="18">
        <f>summary!R42</f>
        <v>-8.2665415209668427E-2</v>
      </c>
      <c r="Q12" s="1"/>
      <c r="R12" s="27">
        <f t="shared" si="0"/>
        <v>0.18155495119427287</v>
      </c>
      <c r="S12" s="27">
        <f t="shared" si="1"/>
        <v>0.15791488733545128</v>
      </c>
      <c r="T12" s="27"/>
      <c r="W12">
        <f t="shared" si="2"/>
        <v>0.15860202424095948</v>
      </c>
    </row>
    <row r="13" spans="1:23" x14ac:dyDescent="0.15">
      <c r="A13">
        <v>3.5</v>
      </c>
      <c r="C13" s="3">
        <f>summary!E43</f>
        <v>0.11447562824160665</v>
      </c>
      <c r="D13" s="3">
        <f>summary!F43</f>
        <v>0.11790199274749008</v>
      </c>
      <c r="E13" s="3">
        <f>summary!G43</f>
        <v>-0.33099446366156354</v>
      </c>
      <c r="F13" s="3">
        <f>summary!H43</f>
        <v>-0.61764498601292095</v>
      </c>
      <c r="G13" s="3">
        <f>summary!I43</f>
        <v>-0.4837924588337536</v>
      </c>
      <c r="H13" s="3">
        <f>summary!J43</f>
        <v>0.29915984233046961</v>
      </c>
      <c r="I13" s="3">
        <f>summary!K43</f>
        <v>-1.1511237363329223</v>
      </c>
      <c r="J13" s="3">
        <f>summary!L43</f>
        <v>0.51037203548328303</v>
      </c>
      <c r="K13" s="18">
        <f>summary!M43</f>
        <v>-0.22559857415936349</v>
      </c>
      <c r="L13" s="18">
        <f>summary!N43</f>
        <v>0.16973682173476218</v>
      </c>
      <c r="M13" s="18">
        <f>summary!O43</f>
        <v>-0.37995011099907133</v>
      </c>
      <c r="N13" s="18">
        <f>summary!P43</f>
        <v>0.15103890600248629</v>
      </c>
      <c r="O13" s="18">
        <f>summary!Q43</f>
        <v>0.79701236421361366</v>
      </c>
      <c r="P13" s="18">
        <f>summary!R43</f>
        <v>5.8193611555638014E-2</v>
      </c>
      <c r="Q13" s="1"/>
      <c r="R13" s="27">
        <f t="shared" si="0"/>
        <v>-7.9185133788144915E-2</v>
      </c>
      <c r="S13" s="27">
        <f t="shared" si="1"/>
        <v>0.1438428759085989</v>
      </c>
      <c r="T13" s="27"/>
      <c r="W13">
        <f t="shared" si="2"/>
        <v>8.6334619898622331E-2</v>
      </c>
    </row>
    <row r="14" spans="1:23" x14ac:dyDescent="0.15">
      <c r="A14">
        <v>4</v>
      </c>
      <c r="C14" s="3">
        <f>summary!E44</f>
        <v>-0.67014709587039145</v>
      </c>
      <c r="D14" s="3">
        <f>summary!F44</f>
        <v>-1.9204998210286535</v>
      </c>
      <c r="E14" s="3">
        <f>summary!G44</f>
        <v>0.1858394461375959</v>
      </c>
      <c r="F14" s="3">
        <f>summary!H44</f>
        <v>-0.77200719380799143</v>
      </c>
      <c r="G14" s="3">
        <f>summary!I44</f>
        <v>-9.7915415225990871E-2</v>
      </c>
      <c r="H14" s="3">
        <f>summary!J44</f>
        <v>-0.81127989258824773</v>
      </c>
      <c r="I14" s="3">
        <f>summary!K44</f>
        <v>-0.73093627830674612</v>
      </c>
      <c r="J14" s="3">
        <f>summary!L44</f>
        <v>-1.0048009616864293</v>
      </c>
      <c r="K14" s="18">
        <f>summary!M44</f>
        <v>-1.0490262249838365</v>
      </c>
      <c r="L14" s="18">
        <f>summary!N44</f>
        <v>0.48724732843428847</v>
      </c>
      <c r="M14" s="18">
        <f>summary!O44</f>
        <v>0.92335403977965713</v>
      </c>
      <c r="N14" s="18">
        <f>summary!P44</f>
        <v>0.15208502377852337</v>
      </c>
      <c r="O14" s="18">
        <f>summary!Q44</f>
        <v>0.23540124662098991</v>
      </c>
      <c r="P14" s="18">
        <f>summary!R44</f>
        <v>1.0456388355681845</v>
      </c>
      <c r="Q14" s="1"/>
      <c r="R14" s="27">
        <f t="shared" si="0"/>
        <v>-0.39020659990363321</v>
      </c>
      <c r="S14" s="27">
        <f t="shared" si="1"/>
        <v>0.21586439525897855</v>
      </c>
      <c r="T14" s="27"/>
      <c r="W14">
        <f t="shared" si="2"/>
        <v>-0.38403125554819117</v>
      </c>
    </row>
    <row r="15" spans="1:23" x14ac:dyDescent="0.15">
      <c r="A15">
        <v>4.5</v>
      </c>
      <c r="C15" s="3">
        <f>summary!E45</f>
        <v>0.22487459926278952</v>
      </c>
      <c r="D15" s="3">
        <f>summary!F45</f>
        <v>-1.3560786930658253</v>
      </c>
      <c r="E15" s="3">
        <f>summary!G45</f>
        <v>3.8919734654561652E-2</v>
      </c>
      <c r="F15" s="3">
        <f>summary!H45</f>
        <v>-0.97047476909183306</v>
      </c>
      <c r="G15" s="3">
        <f>summary!I45</f>
        <v>-0.47176434445708826</v>
      </c>
      <c r="H15" s="3">
        <f>summary!J45</f>
        <v>0.22077786884464815</v>
      </c>
      <c r="I15" s="3">
        <f>summary!K45</f>
        <v>-0.19347642768985301</v>
      </c>
      <c r="J15" s="3">
        <f>summary!L45</f>
        <v>0.19906691113411451</v>
      </c>
      <c r="K15" s="18">
        <f>summary!M45</f>
        <v>-0.64657766369207703</v>
      </c>
      <c r="L15" s="18">
        <f>summary!N45</f>
        <v>0.96005206737698379</v>
      </c>
      <c r="M15" s="18">
        <f>summary!O45</f>
        <v>1.2188864945562679</v>
      </c>
      <c r="N15" s="18">
        <f>summary!P45</f>
        <v>6.9364459108246901E-2</v>
      </c>
      <c r="O15" s="18">
        <f>summary!Q45</f>
        <v>0.52546503967923686</v>
      </c>
      <c r="P15" s="18">
        <f>summary!R45</f>
        <v>1.5049323812275184</v>
      </c>
      <c r="Q15" s="1"/>
      <c r="R15" s="27">
        <f t="shared" si="0"/>
        <v>-1.3920363336909825E-2</v>
      </c>
      <c r="S15" s="27">
        <f t="shared" si="1"/>
        <v>0.20072100858620559</v>
      </c>
      <c r="T15" s="27"/>
      <c r="W15">
        <f t="shared" si="2"/>
        <v>0.13421568512118071</v>
      </c>
    </row>
    <row r="16" spans="1:23" ht="15" x14ac:dyDescent="0.2">
      <c r="A16" s="25">
        <v>5</v>
      </c>
      <c r="B16" s="24" t="s">
        <v>29</v>
      </c>
      <c r="C16" s="25">
        <f>summary!E46</f>
        <v>-0.47564354445375318</v>
      </c>
      <c r="D16" s="25">
        <f>summary!F46</f>
        <v>-0.69589875124845091</v>
      </c>
      <c r="E16" s="25">
        <f>summary!G46</f>
        <v>-0.47192977001752667</v>
      </c>
      <c r="F16" s="25">
        <f>summary!H46</f>
        <v>-0.76384813587147726</v>
      </c>
      <c r="G16" s="25">
        <f>summary!I46</f>
        <v>-3.539992413105713E-2</v>
      </c>
      <c r="H16" s="25">
        <f>summary!J46</f>
        <v>-0.49462710589923459</v>
      </c>
      <c r="I16" s="25">
        <f>summary!K46</f>
        <v>-0.34199843087792231</v>
      </c>
      <c r="J16" s="25">
        <f>summary!L46</f>
        <v>0.32863113559156337</v>
      </c>
      <c r="K16" s="26">
        <f>summary!M46</f>
        <v>-1.534747594037448</v>
      </c>
      <c r="L16" s="26">
        <f>summary!N46</f>
        <v>0.64409871036265864</v>
      </c>
      <c r="M16" s="26">
        <f>summary!O46</f>
        <v>1.8060681967086532</v>
      </c>
      <c r="N16" s="26">
        <f>summary!P46</f>
        <v>-0.50119062028056494</v>
      </c>
      <c r="O16" s="26">
        <f>summary!Q46</f>
        <v>0.29540248389616841</v>
      </c>
      <c r="P16" s="26">
        <f>summary!R46</f>
        <v>2.1591317692737286</v>
      </c>
      <c r="Q16" s="1"/>
      <c r="R16" s="28">
        <f t="shared" si="0"/>
        <v>-0.17239102694295322</v>
      </c>
      <c r="S16" s="28">
        <f t="shared" si="1"/>
        <v>0.22605694308703211</v>
      </c>
      <c r="T16" s="27"/>
      <c r="U16" s="25">
        <v>-13</v>
      </c>
      <c r="V16" s="25"/>
      <c r="W16">
        <f t="shared" si="2"/>
        <v>-0.40696410044772446</v>
      </c>
    </row>
    <row r="17" spans="1:23" x14ac:dyDescent="0.15">
      <c r="A17">
        <v>5.5</v>
      </c>
      <c r="C17" s="3">
        <f>summary!E47</f>
        <v>-0.479522927877578</v>
      </c>
      <c r="D17" s="3">
        <f>summary!F47</f>
        <v>-0.67538429884705187</v>
      </c>
      <c r="E17" s="3">
        <f>summary!G47</f>
        <v>-0.55947478827544339</v>
      </c>
      <c r="F17" s="3">
        <f>summary!H47</f>
        <v>-1.1649872453072212</v>
      </c>
      <c r="G17" s="3">
        <f>summary!I47</f>
        <v>-0.35941633856860272</v>
      </c>
      <c r="H17" s="3">
        <f>summary!J47</f>
        <v>-0.66522535620793521</v>
      </c>
      <c r="I17" s="3">
        <f>summary!K47</f>
        <v>-1.8513851311829082</v>
      </c>
      <c r="J17" s="3">
        <f>summary!L47</f>
        <v>-0.96918995391547957</v>
      </c>
      <c r="K17" s="18">
        <f>summary!M47</f>
        <v>-2.2746110768378136</v>
      </c>
      <c r="L17" s="18">
        <f>summary!N47</f>
        <v>0.33074550154721716</v>
      </c>
      <c r="M17" s="18">
        <f>summary!O47</f>
        <v>1.3486621914556918</v>
      </c>
      <c r="N17" s="18">
        <f>summary!P47</f>
        <v>-0.87077538813748334</v>
      </c>
      <c r="O17" s="18">
        <f>summary!Q47</f>
        <v>-1.0019873587996959</v>
      </c>
      <c r="P17" s="18">
        <f>summary!R47</f>
        <v>0.85705891369660325</v>
      </c>
      <c r="Q17" s="1"/>
      <c r="R17" s="27">
        <f t="shared" si="0"/>
        <v>-0.70711939776571586</v>
      </c>
      <c r="S17" s="27">
        <f t="shared" si="1"/>
        <v>0.2488317420479452</v>
      </c>
      <c r="T17" s="27"/>
      <c r="U17" s="3">
        <v>-13</v>
      </c>
      <c r="V17" s="3"/>
      <c r="W17">
        <f t="shared" si="2"/>
        <v>-0.67030482752749354</v>
      </c>
    </row>
    <row r="18" spans="1:23" x14ac:dyDescent="0.15">
      <c r="A18">
        <v>6</v>
      </c>
      <c r="C18" s="3">
        <f>summary!E48</f>
        <v>-1.3548320948580852</v>
      </c>
      <c r="D18" s="3">
        <f>summary!F48</f>
        <v>1.0192999881552267</v>
      </c>
      <c r="E18" s="3">
        <f>summary!G48</f>
        <v>-0.61538078480100622</v>
      </c>
      <c r="F18" s="3">
        <f>summary!H48</f>
        <v>-1.527772929581007</v>
      </c>
      <c r="G18" s="3">
        <f>summary!I48</f>
        <v>-0.94098137798017656</v>
      </c>
      <c r="H18" s="3">
        <f>summary!J48</f>
        <v>-1.6095091061285551</v>
      </c>
      <c r="I18" s="3">
        <f>summary!K48</f>
        <v>-0.22605249480748235</v>
      </c>
      <c r="J18" s="3">
        <f>summary!L48</f>
        <v>0.81497338794271157</v>
      </c>
      <c r="K18" s="18">
        <f>summary!M48</f>
        <v>-1.9821200183029404</v>
      </c>
      <c r="L18" s="18">
        <f>summary!N48</f>
        <v>1.3269808012639677</v>
      </c>
      <c r="M18" s="18">
        <f>summary!O48</f>
        <v>2.8882175807807315</v>
      </c>
      <c r="N18" s="18">
        <f>summary!P48</f>
        <v>-1.0952175167877793</v>
      </c>
      <c r="O18" s="18">
        <f>summary!Q48</f>
        <v>0.39177068565493395</v>
      </c>
      <c r="P18" s="18">
        <f>summary!R48</f>
        <v>2.2677010503337569</v>
      </c>
      <c r="Q18" s="1"/>
      <c r="R18" s="27">
        <f t="shared" si="0"/>
        <v>-0.22389414457303539</v>
      </c>
      <c r="S18" s="27">
        <f t="shared" si="1"/>
        <v>0.39638887293093111</v>
      </c>
      <c r="T18" s="27"/>
      <c r="U18" s="3">
        <v>-13</v>
      </c>
      <c r="V18" s="3"/>
      <c r="W18">
        <f t="shared" si="2"/>
        <v>-0.42071663980424429</v>
      </c>
    </row>
    <row r="19" spans="1:23" x14ac:dyDescent="0.15">
      <c r="A19">
        <v>6.5</v>
      </c>
      <c r="C19" s="3">
        <f>summary!E49</f>
        <v>-0.53737407885664679</v>
      </c>
      <c r="D19" s="3">
        <f>summary!F49</f>
        <v>2.4344234604137247</v>
      </c>
      <c r="E19" s="3">
        <f>summary!G49</f>
        <v>-1.0226954560827901</v>
      </c>
      <c r="F19" s="3">
        <f>summary!H49</f>
        <v>-2.0472073836247215</v>
      </c>
      <c r="G19" s="3">
        <f>summary!I49</f>
        <v>-0.63107214018017399</v>
      </c>
      <c r="H19" s="3">
        <f>summary!J49</f>
        <v>-1.6076478132463723</v>
      </c>
      <c r="I19" s="3">
        <f>summary!K49</f>
        <v>-3.2661627556393764</v>
      </c>
      <c r="J19" s="3">
        <f>summary!L49</f>
        <v>-0.20089223707361087</v>
      </c>
      <c r="K19" s="18">
        <f>summary!M49</f>
        <v>-1.9233478264083441</v>
      </c>
      <c r="L19" s="18">
        <f>summary!N49</f>
        <v>1.8680412668003077</v>
      </c>
      <c r="M19" s="18">
        <f>summary!O49</f>
        <v>-0.57963428135467499</v>
      </c>
      <c r="N19" s="18">
        <f>summary!P49</f>
        <v>-1.1902397583214828</v>
      </c>
      <c r="O19" s="18">
        <f>summary!Q49</f>
        <v>0.20727220873717114</v>
      </c>
      <c r="P19" s="18">
        <f>summary!R49</f>
        <v>2.3932721493573204</v>
      </c>
      <c r="Q19" s="1"/>
      <c r="R19" s="27">
        <f t="shared" si="0"/>
        <v>-0.65357975344899921</v>
      </c>
      <c r="S19" s="27">
        <f t="shared" si="1"/>
        <v>0.42798276003720243</v>
      </c>
      <c r="T19" s="27"/>
      <c r="U19" s="3">
        <v>-13</v>
      </c>
      <c r="V19" s="3"/>
      <c r="W19">
        <f t="shared" si="2"/>
        <v>-0.60535321076742443</v>
      </c>
    </row>
    <row r="20" spans="1:23" x14ac:dyDescent="0.15">
      <c r="A20">
        <v>7</v>
      </c>
      <c r="C20" s="3">
        <f>summary!E50</f>
        <v>-0.43684696600306289</v>
      </c>
      <c r="D20" s="3">
        <f>summary!F50</f>
        <v>1.3043143265933494</v>
      </c>
      <c r="E20" s="3">
        <f>summary!G50</f>
        <v>-0.93666237657817009</v>
      </c>
      <c r="F20" s="3">
        <f>summary!H50</f>
        <v>-1.6244218833346618</v>
      </c>
      <c r="G20" s="3">
        <f>summary!I50</f>
        <v>-0.37253750632678112</v>
      </c>
      <c r="H20" s="3">
        <f>summary!J50</f>
        <v>-1.3723737205543782</v>
      </c>
      <c r="I20" s="3">
        <f>summary!K50</f>
        <v>-2.1319192726987111</v>
      </c>
      <c r="J20" s="3">
        <f>summary!L50</f>
        <v>-1.2086439156410107</v>
      </c>
      <c r="K20" s="18">
        <f>summary!M50</f>
        <v>-2.0322131314864</v>
      </c>
      <c r="L20" s="18">
        <f>summary!N50</f>
        <v>1.5726354808162808</v>
      </c>
      <c r="M20" s="18">
        <f>summary!O50</f>
        <v>0.38180083377173057</v>
      </c>
      <c r="N20" s="18">
        <f>summary!P50</f>
        <v>-1.3363271707833313</v>
      </c>
      <c r="O20" s="18">
        <f>summary!Q50</f>
        <v>-1.8511206696916423E-2</v>
      </c>
      <c r="P20" s="18">
        <f>summary!R50</f>
        <v>0.28690784599244917</v>
      </c>
      <c r="Q20" s="1"/>
      <c r="R20" s="27">
        <f t="shared" si="0"/>
        <v>-0.63166973145554317</v>
      </c>
      <c r="S20" s="27">
        <f t="shared" si="1"/>
        <v>0.32800991513377603</v>
      </c>
      <c r="T20" s="27"/>
      <c r="U20" s="3">
        <v>-13</v>
      </c>
      <c r="V20" s="3"/>
      <c r="W20">
        <f t="shared" si="2"/>
        <v>-0.68675467129061651</v>
      </c>
    </row>
    <row r="21" spans="1:23" x14ac:dyDescent="0.15">
      <c r="A21">
        <v>7.5</v>
      </c>
      <c r="C21" s="3">
        <f>summary!E51</f>
        <v>-0.61538504896168056</v>
      </c>
      <c r="D21" s="3">
        <f>summary!F51</f>
        <v>1.0877489948538293</v>
      </c>
      <c r="E21" s="3">
        <f>summary!G51</f>
        <v>-0.24538521198025845</v>
      </c>
      <c r="F21" s="3">
        <f>summary!H51</f>
        <v>-2.0336055678140479</v>
      </c>
      <c r="G21" s="3">
        <f>summary!I51</f>
        <v>-7.0627014837732593E-2</v>
      </c>
      <c r="H21" s="3">
        <f>summary!J51</f>
        <v>-0.14112442758126073</v>
      </c>
      <c r="I21" s="3">
        <f>summary!K51</f>
        <v>-2.1916268358862023</v>
      </c>
      <c r="J21" s="3">
        <f>summary!L51</f>
        <v>-1.3390013324302634</v>
      </c>
      <c r="K21" s="18">
        <f>summary!M51</f>
        <v>-0.83213716617170308</v>
      </c>
      <c r="L21" s="18">
        <f>summary!N51</f>
        <v>1.2135490827254907</v>
      </c>
      <c r="M21" s="18">
        <f>summary!O51</f>
        <v>1.4298554319556627</v>
      </c>
      <c r="N21" s="18">
        <f>summary!P51</f>
        <v>-1.2274873277349481</v>
      </c>
      <c r="O21" s="18">
        <f>summary!Q51</f>
        <v>1.3010133190677793</v>
      </c>
      <c r="P21" s="18">
        <f>summary!R51</f>
        <v>-0.11544745891288323</v>
      </c>
      <c r="Q21" s="1"/>
      <c r="R21" s="27">
        <f t="shared" si="0"/>
        <v>-0.28186254652271808</v>
      </c>
      <c r="S21" s="27">
        <f t="shared" si="1"/>
        <v>0.34673306562579609</v>
      </c>
      <c r="T21" s="27"/>
      <c r="U21" s="3">
        <v>-13</v>
      </c>
      <c r="V21" s="3"/>
      <c r="W21">
        <f t="shared" si="2"/>
        <v>-0.19325481978075959</v>
      </c>
    </row>
    <row r="22" spans="1:23" x14ac:dyDescent="0.15">
      <c r="A22">
        <v>8</v>
      </c>
      <c r="C22" s="3">
        <f>summary!E52</f>
        <v>-0.80242897677747971</v>
      </c>
      <c r="D22" s="3">
        <f>summary!F52</f>
        <v>0.97281453458353018</v>
      </c>
      <c r="E22" s="3">
        <f>summary!G52</f>
        <v>0.38478437744915628</v>
      </c>
      <c r="F22" s="3">
        <f>summary!H52</f>
        <v>-1.7503350274301328</v>
      </c>
      <c r="G22" s="3">
        <f>summary!I52</f>
        <v>0.6685677623168359</v>
      </c>
      <c r="H22" s="3">
        <f>summary!J52</f>
        <v>-0.62321872926689392</v>
      </c>
      <c r="I22" s="3">
        <f>summary!K52</f>
        <v>-1.4947739394360928</v>
      </c>
      <c r="J22" s="3">
        <f>summary!L52</f>
        <v>-2.4029602566348718</v>
      </c>
      <c r="K22" s="18">
        <f>summary!M52</f>
        <v>-1.1712052527463932</v>
      </c>
      <c r="L22" s="18">
        <f>summary!N52</f>
        <v>1.581756228246151</v>
      </c>
      <c r="M22" s="18">
        <f>summary!O52</f>
        <v>-0.27725329918295105</v>
      </c>
      <c r="N22" s="18">
        <f>summary!P52</f>
        <v>-1.1833312302496746</v>
      </c>
      <c r="O22" s="18">
        <f>summary!Q52</f>
        <v>1.4075948944794376</v>
      </c>
      <c r="P22" s="18">
        <f>summary!R52</f>
        <v>1.1563907950121839</v>
      </c>
      <c r="Q22" s="1"/>
      <c r="R22" s="27">
        <f t="shared" si="0"/>
        <v>-0.36076837804995221</v>
      </c>
      <c r="S22" s="27">
        <f t="shared" si="1"/>
        <v>0.35160879397741956</v>
      </c>
      <c r="T22" s="27"/>
      <c r="U22" s="3">
        <v>-13</v>
      </c>
      <c r="V22" s="3"/>
      <c r="W22">
        <f t="shared" si="2"/>
        <v>-0.45023601422492249</v>
      </c>
    </row>
    <row r="23" spans="1:23" x14ac:dyDescent="0.15">
      <c r="A23">
        <v>8.5</v>
      </c>
      <c r="C23" s="3">
        <f>summary!E53</f>
        <v>-0.51072202924139365</v>
      </c>
      <c r="D23" s="3">
        <f>summary!F53</f>
        <v>-0.3574809742242227</v>
      </c>
      <c r="E23" s="3">
        <f>summary!G53</f>
        <v>-1.4671399453926413</v>
      </c>
      <c r="F23" s="3">
        <f>summary!H53</f>
        <v>-2.1450258422578816</v>
      </c>
      <c r="G23" s="3">
        <f>summary!I53</f>
        <v>0.25081386476378464</v>
      </c>
      <c r="H23" s="3">
        <f>summary!J53</f>
        <v>-0.32199756126030682</v>
      </c>
      <c r="I23" s="3">
        <f>summary!K53</f>
        <v>0.2318924247421722</v>
      </c>
      <c r="J23" s="3">
        <f>summary!L53</f>
        <v>-0.10317309592982844</v>
      </c>
      <c r="K23" s="18">
        <f>summary!M53</f>
        <v>-0.22823989052650004</v>
      </c>
      <c r="L23" s="18">
        <f>summary!N53</f>
        <v>0.71189154671595034</v>
      </c>
      <c r="M23" s="18">
        <f>summary!O53</f>
        <v>-0.63769131125330447</v>
      </c>
      <c r="N23" s="18">
        <f>summary!P53</f>
        <v>-1.2959425413302377</v>
      </c>
      <c r="O23" s="18">
        <f>summary!Q53</f>
        <v>-5.0302849258311168E-2</v>
      </c>
      <c r="P23" s="18">
        <f>summary!R53</f>
        <v>0.60250375441084913</v>
      </c>
      <c r="Q23" s="1"/>
      <c r="R23" s="27">
        <f t="shared" si="0"/>
        <v>-0.45562447726559385</v>
      </c>
      <c r="S23" s="27">
        <f t="shared" si="1"/>
        <v>0.2166482285805415</v>
      </c>
      <c r="T23" s="27"/>
      <c r="U23" s="3">
        <v>-13</v>
      </c>
      <c r="V23" s="3"/>
      <c r="W23">
        <f t="shared" si="2"/>
        <v>-0.27511872589340342</v>
      </c>
    </row>
    <row r="24" spans="1:23" x14ac:dyDescent="0.15">
      <c r="A24">
        <v>9</v>
      </c>
      <c r="C24" s="3">
        <f>summary!E54</f>
        <v>-1.2916249873424674</v>
      </c>
      <c r="D24" s="3">
        <f>summary!F54</f>
        <v>2.1849179621088464</v>
      </c>
      <c r="E24" s="3">
        <f>summary!G54</f>
        <v>-0.28332568711475453</v>
      </c>
      <c r="F24" s="3">
        <f>summary!H54</f>
        <v>-2.1138807908956663</v>
      </c>
      <c r="G24" s="3">
        <f>summary!I54</f>
        <v>0.59788824015019559</v>
      </c>
      <c r="H24" s="3">
        <f>summary!J54</f>
        <v>-0.13459321853100378</v>
      </c>
      <c r="I24" s="3">
        <f>summary!K54</f>
        <v>-0.89042340934040831</v>
      </c>
      <c r="J24" s="3">
        <f>summary!L54</f>
        <v>-0.38054235398106867</v>
      </c>
      <c r="K24" s="18">
        <f>summary!M54</f>
        <v>0.51496610083215877</v>
      </c>
      <c r="L24" s="18">
        <f>summary!N54</f>
        <v>0.78322616223839636</v>
      </c>
      <c r="M24" s="18">
        <f>summary!O54</f>
        <v>-2.0429869444739048</v>
      </c>
      <c r="N24" s="18">
        <f>summary!P54</f>
        <v>-0.5826840720491735</v>
      </c>
      <c r="O24" s="18">
        <f>summary!Q54</f>
        <v>0.24468816647827846</v>
      </c>
      <c r="P24" s="18">
        <f>summary!R54</f>
        <v>0.40559259810620252</v>
      </c>
      <c r="Q24" s="1"/>
      <c r="R24" s="27">
        <f t="shared" si="0"/>
        <v>-0.26110575630158245</v>
      </c>
      <c r="S24" s="27">
        <f t="shared" si="1"/>
        <v>0.32884520407488022</v>
      </c>
      <c r="T24" s="27"/>
      <c r="U24" s="3">
        <v>-13</v>
      </c>
      <c r="V24" s="3"/>
      <c r="W24">
        <f t="shared" si="2"/>
        <v>-0.20895945282287914</v>
      </c>
    </row>
    <row r="25" spans="1:23" x14ac:dyDescent="0.15">
      <c r="A25">
        <v>9.5</v>
      </c>
      <c r="C25" s="3">
        <f>summary!E55</f>
        <v>-1.3527544628738677</v>
      </c>
      <c r="D25" s="3">
        <f>summary!F55</f>
        <v>2.6428791798133151</v>
      </c>
      <c r="E25" s="3">
        <f>summary!G55</f>
        <v>0.42047651198790414</v>
      </c>
      <c r="F25" s="3">
        <f>summary!H55</f>
        <v>-0.76181483339575495</v>
      </c>
      <c r="G25" s="3">
        <f>summary!I55</f>
        <v>-0.11580815777845342</v>
      </c>
      <c r="H25" s="3">
        <f>summary!J55</f>
        <v>-1.2905701554467635</v>
      </c>
      <c r="I25" s="3">
        <f>summary!K55</f>
        <v>-1.3465050506649434</v>
      </c>
      <c r="J25" s="3">
        <f>summary!L55</f>
        <v>0.80844535018035524</v>
      </c>
      <c r="K25" s="18">
        <f>summary!M55</f>
        <v>0.52313107766337441</v>
      </c>
      <c r="L25" s="18">
        <f>summary!N55</f>
        <v>-0.6988715336557012</v>
      </c>
      <c r="M25" s="18">
        <f>summary!O55</f>
        <v>-2.2885147982438401</v>
      </c>
      <c r="N25" s="18">
        <f>summary!P55</f>
        <v>-2.325734944163675</v>
      </c>
      <c r="O25" s="18">
        <f>summary!Q55</f>
        <v>-0.29207533684795411</v>
      </c>
      <c r="P25" s="18">
        <f>summary!R55</f>
        <v>1.0903016071422651</v>
      </c>
      <c r="Q25" s="1"/>
      <c r="R25" s="27">
        <f t="shared" si="0"/>
        <v>-0.4675167041096927</v>
      </c>
      <c r="S25" s="27">
        <f t="shared" si="1"/>
        <v>0.37867738952152297</v>
      </c>
      <c r="T25" s="27"/>
      <c r="U25" s="3">
        <v>-13</v>
      </c>
      <c r="V25" s="3"/>
      <c r="W25">
        <f t="shared" si="2"/>
        <v>-0.49547343525182763</v>
      </c>
    </row>
    <row r="26" spans="1:23" x14ac:dyDescent="0.15">
      <c r="A26">
        <v>10</v>
      </c>
      <c r="C26" s="3">
        <f>summary!E56</f>
        <v>-0.86677733311695193</v>
      </c>
      <c r="D26" s="3">
        <f>summary!F56</f>
        <v>1.7266096143797212</v>
      </c>
      <c r="E26" s="3">
        <f>summary!G56</f>
        <v>-1.7325352790765216</v>
      </c>
      <c r="F26" s="3">
        <f>summary!H56</f>
        <v>-1.1346683240449338</v>
      </c>
      <c r="G26" s="3">
        <f>summary!I56</f>
        <v>-0.3254738763161949</v>
      </c>
      <c r="H26" s="3">
        <f>summary!J56</f>
        <v>-2.6551711898002264</v>
      </c>
      <c r="I26" s="3">
        <f>summary!K56</f>
        <v>-2.2189637967910301</v>
      </c>
      <c r="J26" s="3">
        <f>summary!L56</f>
        <v>1.7322617194415784</v>
      </c>
      <c r="K26" s="18">
        <f>summary!M56</f>
        <v>-0.12047834116841118</v>
      </c>
      <c r="L26" s="18">
        <f>summary!N56</f>
        <v>-1.098965233140023</v>
      </c>
      <c r="M26" s="18">
        <f>summary!O56</f>
        <v>-2.7378531438981004</v>
      </c>
      <c r="N26" s="18">
        <f>summary!P56</f>
        <v>-2.1510916509234264</v>
      </c>
      <c r="O26" s="18">
        <f>summary!Q56</f>
        <v>-0.38909748805678601</v>
      </c>
      <c r="P26" s="18">
        <f>summary!R56</f>
        <v>-0.27137981894990271</v>
      </c>
      <c r="Q26" s="1"/>
      <c r="R26" s="27">
        <f t="shared" si="0"/>
        <v>-0.92093879403933121</v>
      </c>
      <c r="S26" s="27">
        <f t="shared" si="1"/>
        <v>0.40488235770773012</v>
      </c>
      <c r="T26" s="27"/>
      <c r="U26" s="3">
        <v>-13</v>
      </c>
      <c r="V26" s="3"/>
      <c r="W26">
        <f t="shared" si="2"/>
        <v>-0.98287128312848748</v>
      </c>
    </row>
    <row r="27" spans="1:23" x14ac:dyDescent="0.15">
      <c r="A27">
        <v>10.5</v>
      </c>
      <c r="C27" s="3">
        <f>summary!E57</f>
        <v>-0.47788855833986427</v>
      </c>
      <c r="D27" s="3">
        <f>summary!F57</f>
        <v>1.6804682172782452</v>
      </c>
      <c r="E27" s="3">
        <f>summary!G57</f>
        <v>0.12940762000924691</v>
      </c>
      <c r="F27" s="3">
        <f>summary!H57</f>
        <v>-1.0934258676877684</v>
      </c>
      <c r="G27" s="3">
        <f>summary!I57</f>
        <v>-1.0322074180970016</v>
      </c>
      <c r="H27" s="3">
        <f>summary!J57</f>
        <v>-1.5112844004274619</v>
      </c>
      <c r="I27" s="3">
        <f>summary!K57</f>
        <v>-0.98258195130553372</v>
      </c>
      <c r="J27" s="3">
        <f>summary!L57</f>
        <v>0.75843967627218456</v>
      </c>
      <c r="K27" s="18">
        <f>summary!M57</f>
        <v>-0.19938934147174162</v>
      </c>
      <c r="L27" s="18">
        <f>summary!N57</f>
        <v>-1.3825269920800798</v>
      </c>
      <c r="M27" s="18">
        <f>summary!O57</f>
        <v>-1.9629105091361767</v>
      </c>
      <c r="N27" s="18">
        <f>summary!P57</f>
        <v>-2.3359582316477634</v>
      </c>
      <c r="O27" s="18">
        <f>summary!Q57</f>
        <v>0.24234061183172972</v>
      </c>
      <c r="P27" s="18">
        <f>summary!R57</f>
        <v>-1.1493583203666944</v>
      </c>
      <c r="Q27" s="1"/>
      <c r="R27" s="27">
        <f t="shared" si="0"/>
        <v>-0.62827054960015261</v>
      </c>
      <c r="S27" s="27">
        <f t="shared" si="1"/>
        <v>0.31361194068585874</v>
      </c>
      <c r="T27" s="27"/>
      <c r="U27" s="3">
        <v>-13</v>
      </c>
      <c r="V27" s="3"/>
      <c r="W27">
        <f t="shared" si="2"/>
        <v>-1.0073946847012676</v>
      </c>
    </row>
    <row r="28" spans="1:23" x14ac:dyDescent="0.15">
      <c r="A28">
        <v>11</v>
      </c>
      <c r="C28" s="3">
        <f>summary!E58</f>
        <v>-0.52242955558804194</v>
      </c>
      <c r="D28" s="3">
        <f>summary!F58</f>
        <v>-0.56038768526155158</v>
      </c>
      <c r="E28" s="3">
        <f>summary!G58</f>
        <v>-0.85394837832588033</v>
      </c>
      <c r="F28" s="3">
        <f>summary!H58</f>
        <v>-0.61875339560213849</v>
      </c>
      <c r="G28" s="3">
        <f>summary!I58</f>
        <v>-1.1561938933605957</v>
      </c>
      <c r="H28" s="3">
        <f>summary!J58</f>
        <v>-2.0608826966884553</v>
      </c>
      <c r="I28" s="3">
        <f>summary!K58</f>
        <v>-1.947017367638632</v>
      </c>
      <c r="J28" s="3">
        <f>summary!L58</f>
        <v>1.2476075804451778</v>
      </c>
      <c r="K28" s="18">
        <f>summary!M58</f>
        <v>-0.21506719299201482</v>
      </c>
      <c r="L28" s="18">
        <f>summary!N58</f>
        <v>-1.31838683641447</v>
      </c>
      <c r="M28" s="18">
        <f>summary!O58</f>
        <v>-3.5409517155551651</v>
      </c>
      <c r="N28" s="18">
        <f>summary!P58</f>
        <v>-2.8755314190155641</v>
      </c>
      <c r="O28" s="18">
        <f>summary!Q58</f>
        <v>-0.11349493421736881</v>
      </c>
      <c r="P28" s="18">
        <f>summary!R58</f>
        <v>-1.4616679714548528</v>
      </c>
      <c r="Q28" s="1"/>
      <c r="R28" s="27">
        <f t="shared" si="0"/>
        <v>-1.1181105761703616</v>
      </c>
      <c r="S28" s="27">
        <f t="shared" si="1"/>
        <v>0.34883088772075838</v>
      </c>
      <c r="T28" s="27"/>
      <c r="U28" s="3">
        <v>-13</v>
      </c>
      <c r="V28" s="3"/>
      <c r="W28">
        <f t="shared" si="2"/>
        <v>-1.005071135843238</v>
      </c>
    </row>
    <row r="29" spans="1:23" x14ac:dyDescent="0.15">
      <c r="A29">
        <v>11.5</v>
      </c>
      <c r="C29" s="3">
        <f>summary!E59</f>
        <v>-0.3358899008326055</v>
      </c>
      <c r="D29" s="3">
        <f>summary!F59</f>
        <v>1.2984693345012317</v>
      </c>
      <c r="E29" s="3">
        <f>summary!G59</f>
        <v>-1.1525433598474843</v>
      </c>
      <c r="F29" s="3">
        <f>summary!H59</f>
        <v>0.22257326051783427</v>
      </c>
      <c r="G29" s="3">
        <f>summary!I59</f>
        <v>-1.1250849905236855</v>
      </c>
      <c r="H29" s="3">
        <f>summary!J59</f>
        <v>-2.7222419262458568</v>
      </c>
      <c r="I29" s="3">
        <f>summary!K59</f>
        <v>-2.8664744385503393</v>
      </c>
      <c r="J29" s="3">
        <f>summary!L59</f>
        <v>0.53958180520212762</v>
      </c>
      <c r="K29" s="18">
        <f>summary!M59</f>
        <v>-0.43679919992255112</v>
      </c>
      <c r="L29" s="18">
        <f>summary!N59</f>
        <v>-1.3088556538170379</v>
      </c>
      <c r="M29" s="18">
        <f>summary!O59</f>
        <v>-3.5942419110884667</v>
      </c>
      <c r="N29" s="18">
        <f>summary!P59</f>
        <v>-1.8434866961695389</v>
      </c>
      <c r="O29" s="18">
        <f>summary!Q59</f>
        <v>-0.98563444267001787</v>
      </c>
      <c r="P29" s="18">
        <f>summary!R59</f>
        <v>-1.1705372051289071</v>
      </c>
      <c r="Q29" s="1"/>
      <c r="R29" s="27">
        <f t="shared" si="0"/>
        <v>-1.1008175476497224</v>
      </c>
      <c r="S29" s="27">
        <f t="shared" si="1"/>
        <v>0.3905943920832155</v>
      </c>
      <c r="T29" s="27"/>
      <c r="U29" s="3">
        <v>-13</v>
      </c>
      <c r="V29" s="3"/>
      <c r="W29">
        <f t="shared" si="2"/>
        <v>-1.1388141751855849</v>
      </c>
    </row>
    <row r="30" spans="1:23" x14ac:dyDescent="0.15">
      <c r="A30">
        <v>12</v>
      </c>
      <c r="C30" s="3">
        <f>summary!E60</f>
        <v>0.22809854692335524</v>
      </c>
      <c r="D30" s="3">
        <f>summary!F60</f>
        <v>0.24814727808953924</v>
      </c>
      <c r="E30" s="3">
        <f>summary!G60</f>
        <v>-1.3876457899748955</v>
      </c>
      <c r="F30" s="3">
        <f>summary!H60</f>
        <v>-0.34044817561320873</v>
      </c>
      <c r="G30" s="3">
        <f>summary!I60</f>
        <v>-1.2821150300859039</v>
      </c>
      <c r="H30" s="3">
        <f>summary!J60</f>
        <v>-1.7271634618800153</v>
      </c>
      <c r="I30" s="3">
        <f>summary!K60</f>
        <v>-2.4343406527006648</v>
      </c>
      <c r="J30" s="3">
        <f>summary!L60</f>
        <v>0.85625364915127355</v>
      </c>
      <c r="K30" s="18">
        <f>summary!M60</f>
        <v>-0.71822251235634571</v>
      </c>
      <c r="L30" s="18">
        <f>summary!N60</f>
        <v>-1.6685978402629684</v>
      </c>
      <c r="M30" s="18">
        <f>summary!O60</f>
        <v>-0.63599941309655217</v>
      </c>
      <c r="N30" s="18">
        <f>summary!P60</f>
        <v>-2.3904460719265468</v>
      </c>
      <c r="O30" s="18">
        <f>summary!Q60</f>
        <v>-0.68075690216883289</v>
      </c>
      <c r="P30" s="18">
        <f>summary!R60</f>
        <v>-1.3650924782490046</v>
      </c>
      <c r="Q30" s="1"/>
      <c r="R30" s="27">
        <f t="shared" si="0"/>
        <v>-0.91794125968475115</v>
      </c>
      <c r="S30" s="27">
        <f t="shared" si="1"/>
        <v>0.28158638347374043</v>
      </c>
      <c r="T30" s="27"/>
      <c r="U30" s="3">
        <v>-13</v>
      </c>
      <c r="V30" s="3"/>
      <c r="W30">
        <f t="shared" si="2"/>
        <v>-1.0001687712211247</v>
      </c>
    </row>
    <row r="31" spans="1:23" x14ac:dyDescent="0.15">
      <c r="A31">
        <v>12.5</v>
      </c>
      <c r="C31" s="3">
        <f>summary!E61</f>
        <v>0.47254761056449496</v>
      </c>
      <c r="D31" s="3">
        <f>summary!F61</f>
        <v>1.5660397423881047</v>
      </c>
      <c r="E31" s="3">
        <f>summary!G61</f>
        <v>-0.75423624398170142</v>
      </c>
      <c r="F31" s="3">
        <f>summary!H61</f>
        <v>0.67455762576703082</v>
      </c>
      <c r="G31" s="3">
        <f>summary!I61</f>
        <v>-1.6412399101596185</v>
      </c>
      <c r="H31" s="3">
        <f>summary!J61</f>
        <v>-1.4965824212046483</v>
      </c>
      <c r="I31" s="3">
        <f>summary!K61</f>
        <v>-1.6760016106072042</v>
      </c>
      <c r="J31" s="3">
        <f>summary!L61</f>
        <v>0.81844381077873485</v>
      </c>
      <c r="K31" s="18">
        <f>summary!M61</f>
        <v>-0.68952353564917845</v>
      </c>
      <c r="L31" s="18">
        <f>summary!N61</f>
        <v>-1.6568242284978199</v>
      </c>
      <c r="M31" s="18">
        <f>summary!O61</f>
        <v>-0.87139878141018012</v>
      </c>
      <c r="N31" s="18">
        <f>summary!P61</f>
        <v>-3.1507625019817715</v>
      </c>
      <c r="O31" s="18">
        <f>summary!Q61</f>
        <v>0.2106347928107748</v>
      </c>
      <c r="P31" s="18">
        <f>summary!R61</f>
        <v>-0.27772641890844812</v>
      </c>
      <c r="Q31" s="1"/>
      <c r="R31" s="27">
        <f t="shared" si="0"/>
        <v>-0.63033428086022947</v>
      </c>
      <c r="S31" s="27">
        <f t="shared" si="1"/>
        <v>0.36601002272599459</v>
      </c>
      <c r="T31" s="27"/>
      <c r="U31" s="3">
        <v>-13</v>
      </c>
      <c r="V31" s="3"/>
      <c r="W31">
        <f t="shared" si="2"/>
        <v>-0.72187988981543993</v>
      </c>
    </row>
    <row r="32" spans="1:23" x14ac:dyDescent="0.15">
      <c r="A32">
        <v>13</v>
      </c>
      <c r="C32" s="3">
        <f>summary!E62</f>
        <v>1.0438122478120619</v>
      </c>
      <c r="D32" s="3">
        <f>summary!F62</f>
        <v>0.48572598524550042</v>
      </c>
      <c r="E32" s="3">
        <f>summary!G62</f>
        <v>-0.44633012706121267</v>
      </c>
      <c r="F32" s="3">
        <f>summary!H62</f>
        <v>1.0571617249865894</v>
      </c>
      <c r="G32" s="3">
        <f>summary!I62</f>
        <v>-0.58988492488785726</v>
      </c>
      <c r="H32" s="3">
        <f>summary!J62</f>
        <v>-3.3160105220365415</v>
      </c>
      <c r="I32" s="3">
        <f>summary!K62</f>
        <v>-1.5498569386872199</v>
      </c>
      <c r="J32" s="3">
        <f>summary!L62</f>
        <v>0.65476202269154093</v>
      </c>
      <c r="K32" s="18">
        <f>summary!M62</f>
        <v>-1.2402483092519017</v>
      </c>
      <c r="L32" s="18">
        <f>summary!N62</f>
        <v>-0.94896870590461679</v>
      </c>
      <c r="M32" s="18">
        <f>summary!O62</f>
        <v>1.4175328076860938</v>
      </c>
      <c r="N32" s="18">
        <f>summary!P62</f>
        <v>-2.028612026314458</v>
      </c>
      <c r="O32" s="18">
        <f>summary!Q62</f>
        <v>0.61847345457348579</v>
      </c>
      <c r="P32" s="18">
        <f>summary!R62</f>
        <v>-0.66888697640157124</v>
      </c>
      <c r="Q32" s="1"/>
      <c r="R32" s="27">
        <f t="shared" si="0"/>
        <v>-0.37249563931911811</v>
      </c>
      <c r="S32" s="27">
        <f t="shared" si="1"/>
        <v>0.39189774114826126</v>
      </c>
      <c r="T32" s="27"/>
      <c r="U32" s="3">
        <v>-13</v>
      </c>
      <c r="V32" s="3"/>
      <c r="W32">
        <f t="shared" si="2"/>
        <v>-0.51810752597453491</v>
      </c>
    </row>
    <row r="33" spans="1:23" x14ac:dyDescent="0.15">
      <c r="A33">
        <v>13.5</v>
      </c>
      <c r="C33" s="3">
        <f>summary!E63</f>
        <v>0.98496587555307946</v>
      </c>
      <c r="D33" s="3">
        <f>summary!F63</f>
        <v>0.86922270091487897</v>
      </c>
      <c r="E33" s="3">
        <f>summary!G63</f>
        <v>-1.8404067847391563</v>
      </c>
      <c r="F33" s="3">
        <f>summary!H63</f>
        <v>0.86202191422085472</v>
      </c>
      <c r="G33" s="3">
        <f>summary!I63</f>
        <v>-0.54635343776100376</v>
      </c>
      <c r="H33" s="3">
        <f>summary!J63</f>
        <v>-3.7022540205614809</v>
      </c>
      <c r="I33" s="3">
        <f>summary!K63</f>
        <v>-1.074297782904255</v>
      </c>
      <c r="J33" s="3">
        <f>summary!L63</f>
        <v>-1.1884062083868545</v>
      </c>
      <c r="K33" s="18">
        <f>summary!M63</f>
        <v>-0.61115954273253847</v>
      </c>
      <c r="L33" s="18">
        <f>summary!N63</f>
        <v>-0.44893677080021743</v>
      </c>
      <c r="M33" s="18">
        <f>summary!O63</f>
        <v>-0.17793810771287466</v>
      </c>
      <c r="N33" s="18">
        <f>summary!P63</f>
        <v>-2.3646660406859383</v>
      </c>
      <c r="O33" s="18">
        <f>summary!Q63</f>
        <v>-6.411427822856146E-3</v>
      </c>
      <c r="P33" s="18">
        <f>summary!R63</f>
        <v>-2.6463653330894568</v>
      </c>
      <c r="Q33" s="1"/>
      <c r="R33" s="27">
        <f t="shared" si="0"/>
        <v>-0.71112458718602789</v>
      </c>
      <c r="S33" s="27">
        <f t="shared" si="1"/>
        <v>0.37597590279099524</v>
      </c>
      <c r="T33" s="27"/>
      <c r="U33" s="3">
        <v>-13</v>
      </c>
      <c r="V33" s="3"/>
      <c r="W33">
        <f t="shared" si="2"/>
        <v>-0.57875649024677112</v>
      </c>
    </row>
    <row r="34" spans="1:23" x14ac:dyDescent="0.15">
      <c r="A34">
        <v>14</v>
      </c>
      <c r="C34" s="3">
        <f>summary!E64</f>
        <v>1.6972775011134071</v>
      </c>
      <c r="D34" s="3">
        <f>summary!F64</f>
        <v>-0.33969708545239624</v>
      </c>
      <c r="E34" s="3">
        <f>summary!G64</f>
        <v>-1.2395803126251987</v>
      </c>
      <c r="F34" s="3">
        <f>summary!H64</f>
        <v>0.15060276446260423</v>
      </c>
      <c r="G34" s="3">
        <f>summary!I64</f>
        <v>-1.1759153666551314</v>
      </c>
      <c r="H34" s="3">
        <f>summary!J64</f>
        <v>-1.5133476383325164</v>
      </c>
      <c r="I34" s="3">
        <f>summary!K64</f>
        <v>-0.95710774142991162</v>
      </c>
      <c r="J34" s="3">
        <f>summary!L64</f>
        <v>-0.29801602986207149</v>
      </c>
      <c r="K34" s="18">
        <f>summary!M64</f>
        <v>-0.61738916288406831</v>
      </c>
      <c r="L34" s="18">
        <f>summary!N64</f>
        <v>-0.30463653355722625</v>
      </c>
      <c r="M34" s="18">
        <f>summary!O64</f>
        <v>0.57978947344641363</v>
      </c>
      <c r="N34" s="18">
        <f>summary!P64</f>
        <v>-2.6975025261225771</v>
      </c>
      <c r="O34" s="18">
        <f>summary!Q64</f>
        <v>1.173920570375979</v>
      </c>
      <c r="P34" s="18">
        <f>summary!R64</f>
        <v>-2.3789324242413521</v>
      </c>
      <c r="Q34" s="1"/>
      <c r="R34" s="27">
        <f t="shared" si="0"/>
        <v>-0.4262770836555918</v>
      </c>
      <c r="S34" s="27">
        <f t="shared" si="1"/>
        <v>0.32359887734533199</v>
      </c>
      <c r="T34" s="27"/>
      <c r="U34" s="3">
        <v>-13</v>
      </c>
      <c r="V34" s="3"/>
      <c r="W34">
        <f t="shared" si="2"/>
        <v>-0.4785431241682323</v>
      </c>
    </row>
    <row r="35" spans="1:23" x14ac:dyDescent="0.15">
      <c r="A35">
        <v>14.5</v>
      </c>
      <c r="C35" s="3">
        <f>summary!E65</f>
        <v>1.0307217697214603</v>
      </c>
      <c r="D35" s="3">
        <f>summary!F65</f>
        <v>-0.5158722063925526</v>
      </c>
      <c r="E35" s="3">
        <f>summary!G65</f>
        <v>-0.28102441151637503</v>
      </c>
      <c r="F35" s="3">
        <f>summary!H65</f>
        <v>-0.57003228809141249</v>
      </c>
      <c r="G35" s="3">
        <f>summary!I65</f>
        <v>0.12861454999498928</v>
      </c>
      <c r="H35" s="3">
        <f>summary!J65</f>
        <v>-1.8466943247152996</v>
      </c>
      <c r="I35" s="3">
        <f>summary!K65</f>
        <v>0.44490131772171265</v>
      </c>
      <c r="J35" s="3">
        <f>summary!L65</f>
        <v>0.18854368685311887</v>
      </c>
      <c r="K35" s="18">
        <f>summary!M65</f>
        <v>-0.15691554108992573</v>
      </c>
      <c r="L35" s="18">
        <f>summary!N65</f>
        <v>-0.34203815155723094</v>
      </c>
      <c r="M35" s="18">
        <f>summary!O65</f>
        <v>-0.77256708966561305</v>
      </c>
      <c r="N35" s="18">
        <f>summary!P65</f>
        <v>-2.1064806323129019</v>
      </c>
      <c r="O35" s="18">
        <f>summary!Q65</f>
        <v>0.23411299015222337</v>
      </c>
      <c r="P35" s="18">
        <f>summary!R65</f>
        <v>-1.6581220608365175</v>
      </c>
      <c r="Q35" s="1"/>
      <c r="R35" s="27">
        <f t="shared" si="0"/>
        <v>-0.35113310237675444</v>
      </c>
      <c r="S35" s="27">
        <f t="shared" si="1"/>
        <v>0.24046489003629734</v>
      </c>
      <c r="T35" s="27"/>
      <c r="U35" s="3">
        <v>-13</v>
      </c>
      <c r="V35" s="3"/>
      <c r="W35">
        <f t="shared" si="2"/>
        <v>-0.31153128153680298</v>
      </c>
    </row>
    <row r="36" spans="1:23" x14ac:dyDescent="0.15">
      <c r="A36">
        <v>15</v>
      </c>
      <c r="C36" s="3">
        <f>summary!E66</f>
        <v>0.71663135639012165</v>
      </c>
      <c r="D36" s="3">
        <f>summary!F66</f>
        <v>-0.74859194145884667</v>
      </c>
      <c r="E36" s="3">
        <f>summary!G66</f>
        <v>-0.3651620162972174</v>
      </c>
      <c r="F36" s="3">
        <f>summary!H66</f>
        <v>-1.0706797338044676</v>
      </c>
      <c r="G36" s="3">
        <f>summary!I66</f>
        <v>-0.10280612952671045</v>
      </c>
      <c r="H36" s="3">
        <f>summary!J66</f>
        <v>-2.6143484682101827</v>
      </c>
      <c r="I36" s="3">
        <f>summary!K66</f>
        <v>-1.3306899691320444</v>
      </c>
      <c r="J36" s="3">
        <f>summary!L66</f>
        <v>-0.55050975916811962</v>
      </c>
      <c r="K36" s="18">
        <f>summary!M66</f>
        <v>-0.3416007398626259</v>
      </c>
      <c r="L36" s="18">
        <f>summary!N66</f>
        <v>-1.0003977203779497</v>
      </c>
      <c r="M36" s="18">
        <f>summary!O66</f>
        <v>-0.32873681511744973</v>
      </c>
      <c r="N36" s="18">
        <f>summary!P66</f>
        <v>-1.8968424066332812</v>
      </c>
      <c r="O36" s="18">
        <f>summary!Q66</f>
        <v>0.63479475858905099</v>
      </c>
      <c r="P36" s="18">
        <f>summary!R66</f>
        <v>-1.4418168743296755</v>
      </c>
      <c r="Q36" s="1"/>
      <c r="R36" s="27">
        <f t="shared" si="0"/>
        <v>-0.69222612189305566</v>
      </c>
      <c r="S36" s="27">
        <f t="shared" si="1"/>
        <v>0.25658084143720711</v>
      </c>
      <c r="T36" s="27"/>
      <c r="U36" s="3">
        <v>-13</v>
      </c>
      <c r="V36" s="3"/>
      <c r="W36">
        <f t="shared" si="2"/>
        <v>-0.64955085031348314</v>
      </c>
    </row>
    <row r="37" spans="1:23" x14ac:dyDescent="0.15">
      <c r="A37">
        <v>15.5</v>
      </c>
      <c r="C37" s="3">
        <f>summary!E67</f>
        <v>0.37530185923386095</v>
      </c>
      <c r="D37" s="3">
        <f>summary!F67</f>
        <v>0.534860381867444</v>
      </c>
      <c r="E37" s="3">
        <f>summary!G67</f>
        <v>-1.5772326902660636</v>
      </c>
      <c r="F37" s="3">
        <f>summary!H67</f>
        <v>-0.85610456641956323</v>
      </c>
      <c r="G37" s="3">
        <f>summary!I67</f>
        <v>0.63625502647695831</v>
      </c>
      <c r="H37" s="3">
        <f>summary!J67</f>
        <v>-2.3851636995455303</v>
      </c>
      <c r="I37" s="3">
        <f>summary!K67</f>
        <v>-1.5565766119317126</v>
      </c>
      <c r="J37" s="3">
        <f>summary!L67</f>
        <v>-1.2195962066101225</v>
      </c>
      <c r="K37" s="18">
        <f>summary!M67</f>
        <v>-2.6005450178458758E-2</v>
      </c>
      <c r="L37" s="18">
        <f>summary!N67</f>
        <v>-0.81506520157416762</v>
      </c>
      <c r="M37" s="18">
        <f>summary!O67</f>
        <v>-0.329668887052468</v>
      </c>
      <c r="N37" s="18">
        <f>summary!P67</f>
        <v>-2.9889807397853043</v>
      </c>
      <c r="O37" s="18">
        <f>summary!Q67</f>
        <v>-4.8896326746058996E-2</v>
      </c>
      <c r="P37" s="18">
        <f>summary!R67</f>
        <v>-1.165699599579775</v>
      </c>
      <c r="Q37" s="1"/>
      <c r="R37" s="27">
        <f t="shared" si="0"/>
        <v>-0.78899023942547586</v>
      </c>
      <c r="S37" s="27">
        <f t="shared" si="1"/>
        <v>0.31285687491137115</v>
      </c>
      <c r="T37" s="27"/>
      <c r="U37" s="3">
        <v>-13</v>
      </c>
      <c r="V37" s="3"/>
      <c r="W37">
        <f t="shared" si="2"/>
        <v>-0.83558488399686537</v>
      </c>
    </row>
    <row r="38" spans="1:23" x14ac:dyDescent="0.15">
      <c r="A38">
        <v>16</v>
      </c>
      <c r="C38" s="3">
        <f>summary!E68</f>
        <v>1.6002686642375537</v>
      </c>
      <c r="D38" s="3">
        <f>summary!F68</f>
        <v>-1.6123734544615642</v>
      </c>
      <c r="E38" s="3">
        <f>summary!G68</f>
        <v>-1.153972316934488</v>
      </c>
      <c r="F38" s="3">
        <f>summary!H68</f>
        <v>-1.7142535850874232</v>
      </c>
      <c r="G38" s="3">
        <f>summary!I68</f>
        <v>0.49896272138979392</v>
      </c>
      <c r="H38" s="3">
        <f>summary!J68</f>
        <v>-1.5926103834114653</v>
      </c>
      <c r="I38" s="3">
        <f>summary!K68</f>
        <v>-1.5555507081160143</v>
      </c>
      <c r="J38" s="3">
        <f>summary!L68</f>
        <v>-1.0130653014423394</v>
      </c>
      <c r="K38" s="18">
        <f>summary!M68</f>
        <v>-1.5221361336806402E-3</v>
      </c>
      <c r="L38" s="18">
        <f>summary!N68</f>
        <v>-0.7820576972244897</v>
      </c>
      <c r="M38" s="18">
        <f>summary!O68</f>
        <v>0.92661289907638078</v>
      </c>
      <c r="N38" s="18">
        <f>summary!P68</f>
        <v>-2.9519577264482106</v>
      </c>
      <c r="O38" s="18">
        <f>summary!Q68</f>
        <v>0.86371169173069962</v>
      </c>
      <c r="P38" s="18">
        <f>summary!R68</f>
        <v>-2.1726490111622816</v>
      </c>
      <c r="Q38" s="1"/>
      <c r="R38" s="27">
        <f t="shared" si="0"/>
        <v>-0.652908256371173</v>
      </c>
      <c r="S38" s="27">
        <f t="shared" si="1"/>
        <v>0.36734369779508869</v>
      </c>
      <c r="T38" s="27"/>
      <c r="U38" s="3">
        <v>-13</v>
      </c>
      <c r="V38" s="3"/>
      <c r="W38">
        <f t="shared" si="2"/>
        <v>-1.0835188091884138</v>
      </c>
    </row>
    <row r="39" spans="1:23" x14ac:dyDescent="0.15">
      <c r="A39">
        <v>16.5</v>
      </c>
      <c r="C39" s="3">
        <f>summary!E69</f>
        <v>2.5268311697430996</v>
      </c>
      <c r="D39" s="3">
        <f>summary!F69</f>
        <v>0.31318922959682527</v>
      </c>
      <c r="E39" s="3">
        <f>summary!G69</f>
        <v>-1.6153207880351024</v>
      </c>
      <c r="F39" s="3">
        <f>summary!H69</f>
        <v>-1.0045047205494979</v>
      </c>
      <c r="G39" s="3">
        <f>summary!I69</f>
        <v>0.71490609930784876</v>
      </c>
      <c r="H39" s="3">
        <f>summary!J69</f>
        <v>-2.9664344703263805</v>
      </c>
      <c r="I39" s="3">
        <f>summary!K69</f>
        <v>-1.6927675288948705</v>
      </c>
      <c r="J39" s="3">
        <f>summary!L69</f>
        <v>9.6643878291298724E-2</v>
      </c>
      <c r="K39" s="18">
        <f>summary!M69</f>
        <v>0.2225646690333031</v>
      </c>
      <c r="L39" s="18">
        <f>summary!N69</f>
        <v>-0.65689158487515775</v>
      </c>
      <c r="M39" s="18">
        <f>summary!O69</f>
        <v>3.4226004187050414</v>
      </c>
      <c r="N39" s="18">
        <f>summary!P69</f>
        <v>-2.6834101676615139</v>
      </c>
      <c r="O39" s="18">
        <f>summary!Q69</f>
        <v>0.46820677385706289</v>
      </c>
      <c r="P39" s="18">
        <f>summary!R69</f>
        <v>-2.0730453693959174</v>
      </c>
      <c r="Q39" s="1"/>
      <c r="R39" s="27">
        <f t="shared" si="0"/>
        <v>-0.21956823244677257</v>
      </c>
      <c r="S39" s="27">
        <f t="shared" si="1"/>
        <v>0.5143784560879906</v>
      </c>
      <c r="T39" s="27"/>
      <c r="U39" s="3">
        <v>-13</v>
      </c>
      <c r="V39" s="3"/>
      <c r="W39">
        <f t="shared" si="2"/>
        <v>-0.28012385329192951</v>
      </c>
    </row>
    <row r="40" spans="1:23" x14ac:dyDescent="0.15">
      <c r="A40">
        <v>17</v>
      </c>
      <c r="C40" s="3">
        <f>summary!E70</f>
        <v>1.2478835895508091</v>
      </c>
      <c r="D40" s="3">
        <f>summary!F70</f>
        <v>1.0385969218240469</v>
      </c>
      <c r="E40" s="3">
        <f>summary!G70</f>
        <v>-1.4677188941775769</v>
      </c>
      <c r="F40" s="3">
        <f>summary!H70</f>
        <v>-2.1794552123311828</v>
      </c>
      <c r="G40" s="3">
        <f>summary!I70</f>
        <v>0.91829025760708127</v>
      </c>
      <c r="H40" s="3">
        <f>summary!J70</f>
        <v>-2.2109827454582525</v>
      </c>
      <c r="I40" s="3">
        <f>summary!K70</f>
        <v>-1.0460169404143684</v>
      </c>
      <c r="J40" s="3">
        <f>summary!L70</f>
        <v>-0.43911897904486996</v>
      </c>
      <c r="K40" s="18">
        <f>summary!M70</f>
        <v>0.5180645324562505</v>
      </c>
      <c r="L40" s="18">
        <f>summary!N70</f>
        <v>-0.85565260252216668</v>
      </c>
      <c r="M40" s="18">
        <f>summary!O70</f>
        <v>2.3629494428967708</v>
      </c>
      <c r="N40" s="18">
        <f>summary!P70</f>
        <v>-2.9094967861077179</v>
      </c>
      <c r="O40" s="18">
        <f>summary!Q70</f>
        <v>0.80410521878864527</v>
      </c>
      <c r="P40" s="18">
        <f>summary!R70</f>
        <v>-2.5677902284782781</v>
      </c>
      <c r="Q40" s="1"/>
      <c r="R40" s="27">
        <f t="shared" ref="R40:R103" si="3">AVERAGE(C40:O40)</f>
        <v>-0.32450401514865629</v>
      </c>
      <c r="S40" s="27">
        <f t="shared" ref="S40:S103" si="4">STDEV(C40:O40)/SQRT(COUNT(C40:O40))</f>
        <v>0.44495520762906621</v>
      </c>
      <c r="T40" s="27"/>
      <c r="U40" s="3">
        <v>-13</v>
      </c>
      <c r="V40" s="3"/>
      <c r="W40">
        <f t="shared" si="2"/>
        <v>-0.64738579078351832</v>
      </c>
    </row>
    <row r="41" spans="1:23" x14ac:dyDescent="0.15">
      <c r="A41">
        <v>17.5</v>
      </c>
      <c r="C41" s="3">
        <f>summary!E71</f>
        <v>1.101093899519527</v>
      </c>
      <c r="D41" s="3">
        <f>summary!F71</f>
        <v>1.1455369491014165</v>
      </c>
      <c r="E41" s="3">
        <f>summary!G71</f>
        <v>0.2840957134177382</v>
      </c>
      <c r="F41" s="3">
        <f>summary!H71</f>
        <v>-2.2949188019991169</v>
      </c>
      <c r="G41" s="3">
        <f>summary!I71</f>
        <v>0.49877899831310779</v>
      </c>
      <c r="H41" s="3">
        <f>summary!J71</f>
        <v>-1.2495454359360523</v>
      </c>
      <c r="I41" s="3">
        <f>summary!K71</f>
        <v>-0.88919778775359415</v>
      </c>
      <c r="J41" s="3">
        <f>summary!L71</f>
        <v>0.13984589838723954</v>
      </c>
      <c r="K41" s="18">
        <f>summary!M71</f>
        <v>0.52890932016605374</v>
      </c>
      <c r="L41" s="18">
        <f>summary!N71</f>
        <v>0.12089910602211429</v>
      </c>
      <c r="M41" s="18">
        <f>summary!O71</f>
        <v>3.1183471159919312</v>
      </c>
      <c r="N41" s="18">
        <f>summary!P71</f>
        <v>-3.5142311141030036</v>
      </c>
      <c r="O41" s="18">
        <f>summary!Q71</f>
        <v>-0.59767059058730387</v>
      </c>
      <c r="P41" s="18">
        <f>summary!R71</f>
        <v>-2.2631844549695304</v>
      </c>
      <c r="Q41" s="1"/>
      <c r="R41" s="27">
        <f t="shared" si="3"/>
        <v>-0.12369667149691867</v>
      </c>
      <c r="S41" s="27">
        <f t="shared" si="4"/>
        <v>0.46006527420041737</v>
      </c>
      <c r="T41" s="27"/>
      <c r="U41" s="3">
        <v>-13</v>
      </c>
      <c r="V41" s="3"/>
      <c r="W41">
        <f t="shared" si="2"/>
        <v>0.13037250220467692</v>
      </c>
    </row>
    <row r="42" spans="1:23" x14ac:dyDescent="0.15">
      <c r="A42">
        <v>18</v>
      </c>
      <c r="C42" s="3">
        <f>summary!E72</f>
        <v>1.2306221454745314</v>
      </c>
      <c r="D42" s="3">
        <f>summary!F72</f>
        <v>2.8453272266053595</v>
      </c>
      <c r="E42" s="3">
        <f>summary!G72</f>
        <v>-0.52030494026357788</v>
      </c>
      <c r="F42" s="3">
        <f>summary!H72</f>
        <v>-2.2878562113377927</v>
      </c>
      <c r="G42" s="3">
        <f>summary!I72</f>
        <v>0.97157254842028562</v>
      </c>
      <c r="H42" s="3">
        <f>summary!J72</f>
        <v>-1.7243316378884834</v>
      </c>
      <c r="I42" s="3">
        <f>summary!K72</f>
        <v>-1.6641466736464487</v>
      </c>
      <c r="J42" s="3">
        <f>summary!L72</f>
        <v>-0.67730800478973641</v>
      </c>
      <c r="K42" s="18">
        <f>summary!M72</f>
        <v>0.55246052118921007</v>
      </c>
      <c r="L42" s="18">
        <f>summary!N72</f>
        <v>-0.94802936011287997</v>
      </c>
      <c r="M42" s="18">
        <f>summary!O72</f>
        <v>2.8868636670560597</v>
      </c>
      <c r="N42" s="18">
        <f>summary!P72</f>
        <v>-2.8787191908219465</v>
      </c>
      <c r="O42" s="18">
        <f>summary!Q72</f>
        <v>0.78633632077283722</v>
      </c>
      <c r="P42" s="18">
        <f>summary!R72</f>
        <v>-2.1637496716044922</v>
      </c>
      <c r="Q42" s="1"/>
      <c r="R42" s="27">
        <f t="shared" si="3"/>
        <v>-0.10980873764173708</v>
      </c>
      <c r="S42" s="27">
        <f t="shared" si="4"/>
        <v>0.50982195180177536</v>
      </c>
      <c r="T42" s="27"/>
      <c r="U42" s="3">
        <v>-13</v>
      </c>
      <c r="V42" s="3"/>
      <c r="W42">
        <f t="shared" si="2"/>
        <v>-0.59880647252665709</v>
      </c>
    </row>
    <row r="43" spans="1:23" x14ac:dyDescent="0.15">
      <c r="A43">
        <v>18.5</v>
      </c>
      <c r="C43" s="3">
        <f>summary!E73</f>
        <v>0.73014445975388298</v>
      </c>
      <c r="D43" s="3">
        <f>summary!F73</f>
        <v>1.9580602455572305</v>
      </c>
      <c r="E43" s="3">
        <f>summary!G73</f>
        <v>-1.4567755994342277</v>
      </c>
      <c r="F43" s="3">
        <f>summary!H73</f>
        <v>-2.1361209208410523</v>
      </c>
      <c r="G43" s="3">
        <f>summary!I73</f>
        <v>0.93164144839656682</v>
      </c>
      <c r="H43" s="3">
        <f>summary!J73</f>
        <v>-1.3384816952169551</v>
      </c>
      <c r="I43" s="3">
        <f>summary!K73</f>
        <v>-1.5606030403691877</v>
      </c>
      <c r="J43" s="3">
        <f>summary!L73</f>
        <v>-1.0711005841159769</v>
      </c>
      <c r="K43" s="18">
        <f>summary!M73</f>
        <v>0.24164042903160013</v>
      </c>
      <c r="L43" s="18">
        <f>summary!N73</f>
        <v>-1.2493576300177216</v>
      </c>
      <c r="M43" s="18">
        <f>summary!O73</f>
        <v>0.9924404814883846</v>
      </c>
      <c r="N43" s="18">
        <f>summary!P73</f>
        <v>-2.7566074606772601</v>
      </c>
      <c r="O43" s="18">
        <f>summary!Q73</f>
        <v>-0.56539640201842156</v>
      </c>
      <c r="P43" s="18">
        <f>summary!R73</f>
        <v>-1.8764497846375598</v>
      </c>
      <c r="Q43" s="1"/>
      <c r="R43" s="27">
        <f t="shared" si="3"/>
        <v>-0.56003971295870292</v>
      </c>
      <c r="S43" s="27">
        <f t="shared" si="4"/>
        <v>0.39010146754522013</v>
      </c>
      <c r="T43" s="27"/>
      <c r="U43" s="3">
        <v>-13</v>
      </c>
      <c r="V43" s="3"/>
      <c r="W43">
        <f t="shared" si="2"/>
        <v>-1.1602291070668493</v>
      </c>
    </row>
    <row r="44" spans="1:23" x14ac:dyDescent="0.15">
      <c r="A44">
        <v>19</v>
      </c>
      <c r="C44" s="3">
        <f>summary!E74</f>
        <v>1.289269918737324</v>
      </c>
      <c r="D44" s="3">
        <f>summary!F74</f>
        <v>0.95902139271068287</v>
      </c>
      <c r="E44" s="3">
        <f>summary!G74</f>
        <v>-1.6604830050057122</v>
      </c>
      <c r="F44" s="3">
        <f>summary!H74</f>
        <v>-2.9713376936024889</v>
      </c>
      <c r="G44" s="3">
        <f>summary!I74</f>
        <v>0.81805525334928153</v>
      </c>
      <c r="H44" s="3">
        <f>summary!J74</f>
        <v>-1.1431583086320827</v>
      </c>
      <c r="I44" s="3">
        <f>summary!K74</f>
        <v>-2.3189645584042062</v>
      </c>
      <c r="J44" s="3">
        <f>summary!L74</f>
        <v>-0.95504933219545096</v>
      </c>
      <c r="K44" s="18">
        <f>summary!M74</f>
        <v>0.80428450829841158</v>
      </c>
      <c r="L44" s="18">
        <f>summary!N74</f>
        <v>-0.60154889479935569</v>
      </c>
      <c r="M44" s="18">
        <f>summary!O74</f>
        <v>-1.370435628934832E-2</v>
      </c>
      <c r="N44" s="18">
        <f>summary!P74</f>
        <v>-2.4082151976214177</v>
      </c>
      <c r="O44" s="18">
        <f>summary!Q74</f>
        <v>-1.6586945560913544</v>
      </c>
      <c r="P44" s="18">
        <f>summary!R74</f>
        <v>-2.9661916114475471</v>
      </c>
      <c r="Q44" s="1"/>
      <c r="R44" s="27">
        <f t="shared" si="3"/>
        <v>-0.75850190996505518</v>
      </c>
      <c r="S44" s="27">
        <f t="shared" si="4"/>
        <v>0.39641175194955958</v>
      </c>
      <c r="T44" s="27"/>
      <c r="U44" s="3">
        <v>-13</v>
      </c>
      <c r="V44" s="3"/>
      <c r="W44">
        <f t="shared" si="2"/>
        <v>-1.0491038204137668</v>
      </c>
    </row>
    <row r="45" spans="1:23" x14ac:dyDescent="0.15">
      <c r="A45">
        <v>19.5</v>
      </c>
      <c r="C45" s="3">
        <f>summary!E75</f>
        <v>1.3827935153864352</v>
      </c>
      <c r="D45" s="3">
        <f>summary!F75</f>
        <v>2.1652870839484679</v>
      </c>
      <c r="E45" s="3">
        <f>summary!G75</f>
        <v>-1.2716515919293925</v>
      </c>
      <c r="F45" s="3">
        <f>summary!H75</f>
        <v>-2.1894412645673418</v>
      </c>
      <c r="G45" s="3">
        <f>summary!I75</f>
        <v>1.0422199114162698</v>
      </c>
      <c r="H45" s="3">
        <f>summary!J75</f>
        <v>-2.8646027004183954</v>
      </c>
      <c r="I45" s="3">
        <f>summary!K75</f>
        <v>-2.2109114514069454</v>
      </c>
      <c r="J45" s="3">
        <f>summary!L75</f>
        <v>-0.15472094683320686</v>
      </c>
      <c r="K45" s="18">
        <f>summary!M75</f>
        <v>0.61827368092048662</v>
      </c>
      <c r="L45" s="18">
        <f>summary!N75</f>
        <v>-0.81773418644892137</v>
      </c>
      <c r="M45" s="18">
        <f>summary!O75</f>
        <v>-1.2069188037830374</v>
      </c>
      <c r="N45" s="18">
        <f>summary!P75</f>
        <v>-3.2239251552775294</v>
      </c>
      <c r="O45" s="18">
        <f>summary!Q75</f>
        <v>0.11070638009711289</v>
      </c>
      <c r="P45" s="18">
        <f>summary!R75</f>
        <v>-1.8728927144313432</v>
      </c>
      <c r="Q45" s="1"/>
      <c r="R45" s="27">
        <f t="shared" si="3"/>
        <v>-0.66312504068430755</v>
      </c>
      <c r="S45" s="27">
        <f t="shared" si="4"/>
        <v>0.46967376208008155</v>
      </c>
      <c r="T45" s="27"/>
      <c r="U45" s="3">
        <v>-13</v>
      </c>
      <c r="V45" s="3"/>
      <c r="W45">
        <f t="shared" si="2"/>
        <v>-1.0123264951159794</v>
      </c>
    </row>
    <row r="46" spans="1:23" s="3" customFormat="1" x14ac:dyDescent="0.15">
      <c r="A46" s="3">
        <v>20</v>
      </c>
      <c r="C46" s="3">
        <f>summary!E76</f>
        <v>0.10319602560206731</v>
      </c>
      <c r="D46" s="3">
        <f>summary!F76</f>
        <v>-1.8104623392785693E-2</v>
      </c>
      <c r="E46" s="3">
        <f>summary!G76</f>
        <v>0.2281941070208125</v>
      </c>
      <c r="F46" s="3">
        <f>summary!H76</f>
        <v>-1.9907338425634291</v>
      </c>
      <c r="G46" s="3">
        <f>summary!I76</f>
        <v>1.0700301946120583</v>
      </c>
      <c r="H46" s="3">
        <f>summary!J76</f>
        <v>-2.2217924370061048</v>
      </c>
      <c r="I46" s="3">
        <f>summary!K76</f>
        <v>-1.4896756981348225</v>
      </c>
      <c r="J46" s="3">
        <f>summary!L76</f>
        <v>-0.69989515074207564</v>
      </c>
      <c r="K46" s="29">
        <f>summary!M76</f>
        <v>0.7557515146843623</v>
      </c>
      <c r="L46" s="18">
        <f>summary!N76</f>
        <v>-0.87537266956782522</v>
      </c>
      <c r="M46" s="18">
        <f>summary!O76</f>
        <v>-0.60661579375258678</v>
      </c>
      <c r="N46" s="18">
        <f>summary!P76</f>
        <v>-3.3634241620349892</v>
      </c>
      <c r="O46" s="18">
        <f>summary!Q76</f>
        <v>-1.5175978267267707</v>
      </c>
      <c r="P46" s="18">
        <f>summary!R76</f>
        <v>-2.0189525408047002</v>
      </c>
      <c r="Q46" s="39"/>
      <c r="R46" s="30">
        <f t="shared" si="3"/>
        <v>-0.81738772015400696</v>
      </c>
      <c r="S46" s="30">
        <f t="shared" si="4"/>
        <v>0.35311738871442178</v>
      </c>
      <c r="T46" s="30"/>
      <c r="U46" s="3">
        <v>-13</v>
      </c>
      <c r="W46">
        <f t="shared" si="2"/>
        <v>-0.78763391015495043</v>
      </c>
    </row>
    <row r="47" spans="1:23" x14ac:dyDescent="0.15">
      <c r="A47">
        <v>20.5</v>
      </c>
      <c r="C47" s="3">
        <f>summary!E77</f>
        <v>0.18728372635268589</v>
      </c>
      <c r="D47" s="3">
        <f>summary!F77</f>
        <v>-0.61362411846333087</v>
      </c>
      <c r="E47" s="3">
        <f>summary!G77</f>
        <v>-0.64122961471983786</v>
      </c>
      <c r="F47" s="3">
        <f>summary!H77</f>
        <v>-1.9705185296385972</v>
      </c>
      <c r="G47" s="3">
        <f>summary!I77</f>
        <v>0.56409239258621335</v>
      </c>
      <c r="H47" s="3">
        <f>summary!J77</f>
        <v>-2.6707150822857693</v>
      </c>
      <c r="I47" s="3">
        <f>summary!K77</f>
        <v>-2.0424988691093482</v>
      </c>
      <c r="J47" s="3">
        <f>summary!L77</f>
        <v>-1.3973289280940919</v>
      </c>
      <c r="K47" s="18">
        <f>summary!M77</f>
        <v>0.43454926214495404</v>
      </c>
      <c r="L47" s="18">
        <f>summary!N77</f>
        <v>-1.4116454308929165</v>
      </c>
      <c r="M47" s="18">
        <f>summary!O77</f>
        <v>-3.0807725399352757</v>
      </c>
      <c r="N47" s="18">
        <f>summary!P77</f>
        <v>-3.0496718105675056</v>
      </c>
      <c r="O47" s="18">
        <f>summary!Q77</f>
        <v>-2.2203399574655647</v>
      </c>
      <c r="P47" s="18">
        <f>summary!R77</f>
        <v>-3.2868715520445875</v>
      </c>
      <c r="Q47" s="1"/>
      <c r="R47" s="27">
        <f t="shared" si="3"/>
        <v>-1.377878423083722</v>
      </c>
      <c r="S47" s="27">
        <f t="shared" si="4"/>
        <v>0.35358044237763431</v>
      </c>
      <c r="T47" s="27"/>
      <c r="U47" s="3">
        <v>-13</v>
      </c>
      <c r="V47" s="3"/>
      <c r="W47">
        <f t="shared" si="2"/>
        <v>-1.6910819802657568</v>
      </c>
    </row>
    <row r="48" spans="1:23" x14ac:dyDescent="0.15">
      <c r="A48">
        <v>21</v>
      </c>
      <c r="C48" s="3">
        <f>summary!E78</f>
        <v>0.66081651843472566</v>
      </c>
      <c r="D48" s="3">
        <f>summary!F78</f>
        <v>-0.79230895942976576</v>
      </c>
      <c r="E48" s="3">
        <f>summary!G78</f>
        <v>-1.1676573858003851</v>
      </c>
      <c r="F48" s="3">
        <f>summary!H78</f>
        <v>-2.0067526895194421</v>
      </c>
      <c r="G48" s="3">
        <f>summary!I78</f>
        <v>0.64002343166136233</v>
      </c>
      <c r="H48" s="3">
        <f>summary!J78</f>
        <v>-4.2567486941435213</v>
      </c>
      <c r="I48" s="3">
        <f>summary!K78</f>
        <v>-2.6816611373977337</v>
      </c>
      <c r="J48" s="3">
        <f>summary!L78</f>
        <v>-0.73941982258615779</v>
      </c>
      <c r="K48" s="18">
        <f>summary!M78</f>
        <v>0.47287178529595697</v>
      </c>
      <c r="L48" s="18">
        <f>summary!N78</f>
        <v>-1.469251386767352</v>
      </c>
      <c r="M48" s="18">
        <f>summary!O78</f>
        <v>-2.3248656736022268</v>
      </c>
      <c r="N48" s="18">
        <f>summary!P78</f>
        <v>-3.5825198810162719</v>
      </c>
      <c r="O48" s="18">
        <f>summary!Q78</f>
        <v>-2.1074411885118471</v>
      </c>
      <c r="P48" s="18">
        <f>summary!R78</f>
        <v>-2.8789641298346442</v>
      </c>
      <c r="Q48" s="1"/>
      <c r="R48" s="27">
        <f t="shared" si="3"/>
        <v>-1.4888396217986659</v>
      </c>
      <c r="S48" s="27">
        <f t="shared" si="4"/>
        <v>0.4309292287152327</v>
      </c>
      <c r="T48" s="27"/>
      <c r="U48" s="3">
        <v>-13</v>
      </c>
      <c r="V48" s="3"/>
      <c r="W48">
        <f t="shared" si="2"/>
        <v>-1.7380020381433972</v>
      </c>
    </row>
    <row r="49" spans="1:23" x14ac:dyDescent="0.15">
      <c r="A49">
        <v>21.5</v>
      </c>
      <c r="C49" s="3">
        <f>summary!E79</f>
        <v>1.4123256025690107</v>
      </c>
      <c r="D49" s="3">
        <f>summary!F79</f>
        <v>2.1287475412159731</v>
      </c>
      <c r="E49" s="3">
        <f>summary!G79</f>
        <v>-2.3678707741813958</v>
      </c>
      <c r="F49" s="3">
        <f>summary!H79</f>
        <v>-2.1473037049061228</v>
      </c>
      <c r="G49" s="3">
        <f>summary!I79</f>
        <v>0.86757477606837863</v>
      </c>
      <c r="H49" s="3">
        <f>summary!J79</f>
        <v>-2.7763893033681759</v>
      </c>
      <c r="I49" s="3">
        <f>summary!K79</f>
        <v>-1.4874260473254346</v>
      </c>
      <c r="J49" s="3">
        <f>summary!L79</f>
        <v>-0.53925229108762651</v>
      </c>
      <c r="K49" s="18">
        <f>summary!M79</f>
        <v>0.75796265773758043</v>
      </c>
      <c r="L49" s="18">
        <f>summary!N79</f>
        <v>-1.5792695627636946</v>
      </c>
      <c r="M49" s="18">
        <f>summary!O79</f>
        <v>-0.74884528180140719</v>
      </c>
      <c r="N49" s="18">
        <f>summary!P79</f>
        <v>-2.7489142207832655</v>
      </c>
      <c r="O49" s="18">
        <f>summary!Q79</f>
        <v>-1.6993696531225913</v>
      </c>
      <c r="P49" s="18">
        <f>summary!R79</f>
        <v>-1.5319643159024812</v>
      </c>
      <c r="Q49" s="1"/>
      <c r="R49" s="27">
        <f t="shared" si="3"/>
        <v>-0.84061771244221306</v>
      </c>
      <c r="S49" s="27">
        <f t="shared" si="4"/>
        <v>0.45710675653270322</v>
      </c>
      <c r="T49" s="27"/>
      <c r="U49" s="3">
        <v>-13</v>
      </c>
      <c r="V49" s="3"/>
      <c r="W49">
        <f t="shared" si="2"/>
        <v>-1.5096951816139579</v>
      </c>
    </row>
    <row r="50" spans="1:23" x14ac:dyDescent="0.15">
      <c r="A50">
        <v>22</v>
      </c>
      <c r="C50" s="3">
        <f>summary!E80</f>
        <v>1.2098924073482786</v>
      </c>
      <c r="D50" s="3">
        <f>summary!F80</f>
        <v>-0.53238967049501074</v>
      </c>
      <c r="E50" s="3">
        <f>summary!G80</f>
        <v>-7.6283669107066299E-2</v>
      </c>
      <c r="F50" s="3">
        <f>summary!H80</f>
        <v>-1.7251830446949727</v>
      </c>
      <c r="G50" s="3">
        <f>summary!I80</f>
        <v>0.77832471725218222</v>
      </c>
      <c r="H50" s="3">
        <f>summary!J80</f>
        <v>-2.9650045528700328</v>
      </c>
      <c r="I50" s="3">
        <f>summary!K80</f>
        <v>-2.0075085095644019</v>
      </c>
      <c r="J50" s="3">
        <f>summary!L80</f>
        <v>-1.3640740424817153</v>
      </c>
      <c r="K50" s="18">
        <f>summary!M80</f>
        <v>-0.15294693294306935</v>
      </c>
      <c r="L50" s="18">
        <f>summary!N80</f>
        <v>-2.1693961776304902</v>
      </c>
      <c r="M50" s="18">
        <f>summary!O80</f>
        <v>3.3087523916012829E-2</v>
      </c>
      <c r="N50" s="18">
        <f>summary!P80</f>
        <v>-2.9284562620989973</v>
      </c>
      <c r="O50" s="18">
        <f>summary!Q80</f>
        <v>-0.82056277128898669</v>
      </c>
      <c r="P50" s="18">
        <f>summary!R80</f>
        <v>-3.3167047608793472</v>
      </c>
      <c r="Q50" s="1"/>
      <c r="R50" s="27">
        <f t="shared" si="3"/>
        <v>-0.97850007574294395</v>
      </c>
      <c r="S50" s="27">
        <f t="shared" si="4"/>
        <v>0.37167430769067311</v>
      </c>
      <c r="T50" s="27"/>
      <c r="U50" s="3">
        <v>-13</v>
      </c>
      <c r="V50" s="3"/>
      <c r="W50">
        <f t="shared" si="2"/>
        <v>-1.0923184068853509</v>
      </c>
    </row>
    <row r="51" spans="1:23" x14ac:dyDescent="0.15">
      <c r="A51">
        <v>22.5</v>
      </c>
      <c r="C51" s="3">
        <f>summary!E81</f>
        <v>0.1785995991796113</v>
      </c>
      <c r="D51" s="3">
        <f>summary!F81</f>
        <v>0.2073420390790873</v>
      </c>
      <c r="E51" s="3">
        <f>summary!G81</f>
        <v>-2.0815115151444403</v>
      </c>
      <c r="F51" s="3">
        <f>summary!H81</f>
        <v>-1.8950952171484479</v>
      </c>
      <c r="G51" s="3">
        <f>summary!I81</f>
        <v>0.37439725776379956</v>
      </c>
      <c r="H51" s="3">
        <f>summary!J81</f>
        <v>-4.2202527657946831</v>
      </c>
      <c r="I51" s="3">
        <f>summary!K81</f>
        <v>-1.6481524639592955</v>
      </c>
      <c r="J51" s="3">
        <f>summary!L81</f>
        <v>-0.94119219385836761</v>
      </c>
      <c r="K51" s="18">
        <f>summary!M81</f>
        <v>0.20338544951773388</v>
      </c>
      <c r="L51" s="18">
        <f>summary!N81</f>
        <v>-1.8360456819937105</v>
      </c>
      <c r="M51" s="18">
        <f>summary!O81</f>
        <v>-1.1438540406741935</v>
      </c>
      <c r="N51" s="18">
        <f>summary!P81</f>
        <v>-3.231208174701091</v>
      </c>
      <c r="O51" s="18">
        <f>summary!Q81</f>
        <v>-1.6718945693966727</v>
      </c>
      <c r="P51" s="18">
        <f>summary!R81</f>
        <v>-2.3604557338658001</v>
      </c>
      <c r="Q51" s="1"/>
      <c r="R51" s="27">
        <f t="shared" si="3"/>
        <v>-1.3619601751638977</v>
      </c>
      <c r="S51" s="27">
        <f t="shared" si="4"/>
        <v>0.3872530482036361</v>
      </c>
      <c r="T51" s="27"/>
      <c r="U51" s="3">
        <v>-13</v>
      </c>
      <c r="V51" s="3"/>
      <c r="W51">
        <f t="shared" si="2"/>
        <v>-1.6600235166779842</v>
      </c>
    </row>
    <row r="52" spans="1:23" x14ac:dyDescent="0.15">
      <c r="A52">
        <v>23</v>
      </c>
      <c r="C52" s="3">
        <f>summary!E82</f>
        <v>0.4966715425063794</v>
      </c>
      <c r="D52" s="3">
        <f>summary!F82</f>
        <v>-0.16602436728237141</v>
      </c>
      <c r="E52" s="3">
        <f>summary!G82</f>
        <v>-0.73857452494588605</v>
      </c>
      <c r="F52" s="3">
        <f>summary!H82</f>
        <v>-2.1710957642213136</v>
      </c>
      <c r="G52" s="3">
        <f>summary!I82</f>
        <v>0.52427054553802532</v>
      </c>
      <c r="H52" s="3">
        <f>summary!J82</f>
        <v>-3.3401468554810494</v>
      </c>
      <c r="I52" s="3">
        <f>summary!K82</f>
        <v>-0.97508197990192591</v>
      </c>
      <c r="J52" s="3">
        <f>summary!L82</f>
        <v>-0.45123608505227381</v>
      </c>
      <c r="K52" s="18">
        <f>summary!M82</f>
        <v>-0.2288695966554761</v>
      </c>
      <c r="L52" s="18">
        <f>summary!N82</f>
        <v>-0.68633809471637941</v>
      </c>
      <c r="M52" s="18">
        <f>summary!O82</f>
        <v>0.23726138738015753</v>
      </c>
      <c r="N52" s="18">
        <f>summary!P82</f>
        <v>-2.642483070173935</v>
      </c>
      <c r="O52" s="18">
        <f>summary!Q82</f>
        <v>-1.9114447917028852</v>
      </c>
      <c r="P52" s="18">
        <f>summary!R82</f>
        <v>-1.9886990232479789</v>
      </c>
      <c r="Q52" s="1"/>
      <c r="R52" s="27">
        <f t="shared" si="3"/>
        <v>-0.92716089651607192</v>
      </c>
      <c r="S52" s="27">
        <f t="shared" si="4"/>
        <v>0.3411909035243858</v>
      </c>
      <c r="T52" s="27"/>
      <c r="U52" s="3">
        <v>-13</v>
      </c>
      <c r="V52" s="3"/>
      <c r="W52">
        <f t="shared" si="2"/>
        <v>-0.71245630983113273</v>
      </c>
    </row>
    <row r="53" spans="1:23" x14ac:dyDescent="0.15">
      <c r="A53">
        <v>23.5</v>
      </c>
      <c r="C53" s="3">
        <f>summary!E83</f>
        <v>0.66605799528853393</v>
      </c>
      <c r="D53" s="3">
        <f>summary!F83</f>
        <v>0.14107900036238119</v>
      </c>
      <c r="E53" s="3">
        <f>summary!G83</f>
        <v>-0.72689303496881741</v>
      </c>
      <c r="F53" s="3">
        <f>summary!H83</f>
        <v>-2.0339309364584683</v>
      </c>
      <c r="G53" s="3">
        <f>summary!I83</f>
        <v>-7.1160025236805336E-3</v>
      </c>
      <c r="H53" s="3">
        <f>summary!J83</f>
        <v>-2.4678585561711817</v>
      </c>
      <c r="I53" s="3">
        <f>summary!K83</f>
        <v>-2.0594593028857724</v>
      </c>
      <c r="J53" s="3">
        <f>summary!L83</f>
        <v>-0.58408567703259529</v>
      </c>
      <c r="K53" s="18">
        <f>summary!M83</f>
        <v>-0.13832584046573412</v>
      </c>
      <c r="L53" s="18">
        <f>summary!N83</f>
        <v>-0.77469125751776224</v>
      </c>
      <c r="M53" s="18">
        <f>summary!O83</f>
        <v>0.21005602332095871</v>
      </c>
      <c r="N53" s="18">
        <f>summary!P83</f>
        <v>-3.3704484446950818</v>
      </c>
      <c r="O53" s="18">
        <f>summary!Q83</f>
        <v>-1.5787730813250749</v>
      </c>
      <c r="P53" s="18">
        <f>summary!R83</f>
        <v>-1.2145776420046461</v>
      </c>
      <c r="Q53" s="1"/>
      <c r="R53" s="27">
        <f t="shared" si="3"/>
        <v>-0.97879916269786882</v>
      </c>
      <c r="S53" s="27">
        <f t="shared" si="4"/>
        <v>0.33838720168915454</v>
      </c>
      <c r="T53" s="27"/>
      <c r="U53" s="3">
        <v>-13</v>
      </c>
      <c r="V53" s="3"/>
      <c r="W53">
        <f t="shared" si="2"/>
        <v>-0.75079214624328983</v>
      </c>
    </row>
    <row r="54" spans="1:23" x14ac:dyDescent="0.15">
      <c r="A54">
        <v>24</v>
      </c>
      <c r="C54" s="3">
        <f>summary!E84</f>
        <v>-6.5359718020929616E-2</v>
      </c>
      <c r="D54" s="3">
        <f>summary!F84</f>
        <v>1.927851975225134</v>
      </c>
      <c r="E54" s="3">
        <f>summary!G84</f>
        <v>-1.398649995217734</v>
      </c>
      <c r="F54" s="3">
        <f>summary!H84</f>
        <v>-1.7371205454420109</v>
      </c>
      <c r="G54" s="3">
        <f>summary!I84</f>
        <v>-0.34102690321628953</v>
      </c>
      <c r="H54" s="3">
        <f>summary!J84</f>
        <v>-1.8046417376402268</v>
      </c>
      <c r="I54" s="3">
        <f>summary!K84</f>
        <v>-1.9921921426124822</v>
      </c>
      <c r="J54" s="3">
        <f>summary!L84</f>
        <v>-1.3038143055966673</v>
      </c>
      <c r="K54" s="18">
        <f>summary!M84</f>
        <v>-1.0102676377670927</v>
      </c>
      <c r="L54" s="18">
        <f>summary!N84</f>
        <v>-1.0392195395734736</v>
      </c>
      <c r="M54" s="18">
        <f>summary!O84</f>
        <v>1.3993399485917288</v>
      </c>
      <c r="N54" s="18">
        <f>summary!P84</f>
        <v>-3.036029143480715</v>
      </c>
      <c r="O54" s="18">
        <f>summary!Q84</f>
        <v>-0.64730909138474646</v>
      </c>
      <c r="P54" s="18">
        <f>summary!R84</f>
        <v>-2.3886763694766335</v>
      </c>
      <c r="Q54" s="1"/>
      <c r="R54" s="27">
        <f t="shared" si="3"/>
        <v>-0.84987991047196187</v>
      </c>
      <c r="S54" s="27">
        <f t="shared" si="4"/>
        <v>0.37589119069845633</v>
      </c>
      <c r="T54" s="27"/>
      <c r="U54" s="3">
        <v>-13</v>
      </c>
      <c r="V54" s="3"/>
      <c r="W54">
        <f t="shared" si="2"/>
        <v>-1.1715169225850706</v>
      </c>
    </row>
    <row r="55" spans="1:23" x14ac:dyDescent="0.15">
      <c r="A55">
        <v>24.5</v>
      </c>
      <c r="C55" s="3">
        <f>summary!E85</f>
        <v>-0.60533282121807208</v>
      </c>
      <c r="D55" s="3">
        <f>summary!F85</f>
        <v>0.82962287821023961</v>
      </c>
      <c r="E55" s="3">
        <f>summary!G85</f>
        <v>-0.63506313627254674</v>
      </c>
      <c r="F55" s="3">
        <f>summary!H85</f>
        <v>-0.43170375147559031</v>
      </c>
      <c r="G55" s="3">
        <f>summary!I85</f>
        <v>-0.55224746555756032</v>
      </c>
      <c r="H55" s="3">
        <f>summary!J85</f>
        <v>-1.8918515503415267</v>
      </c>
      <c r="I55" s="3">
        <f>summary!K85</f>
        <v>-0.27925710896830214</v>
      </c>
      <c r="J55" s="3">
        <f>summary!L85</f>
        <v>-1.1615904992870807</v>
      </c>
      <c r="K55" s="18">
        <f>summary!M85</f>
        <v>-1.2420472086085448</v>
      </c>
      <c r="L55" s="18">
        <f>summary!N85</f>
        <v>-0.94257487051868072</v>
      </c>
      <c r="M55" s="18">
        <f>summary!O85</f>
        <v>0.94960349208345596</v>
      </c>
      <c r="N55" s="18">
        <f>summary!P85</f>
        <v>-3.0990518022041522</v>
      </c>
      <c r="O55" s="18">
        <f>summary!Q85</f>
        <v>-1.104638772450953</v>
      </c>
      <c r="P55" s="18">
        <f>summary!R85</f>
        <v>-2.2719728809197952</v>
      </c>
      <c r="Q55" s="1"/>
      <c r="R55" s="27">
        <f t="shared" si="3"/>
        <v>-0.78201020127763943</v>
      </c>
      <c r="S55" s="27">
        <f t="shared" si="4"/>
        <v>0.29047857016384576</v>
      </c>
      <c r="T55" s="27"/>
      <c r="U55" s="3">
        <v>-13</v>
      </c>
      <c r="V55" s="3"/>
      <c r="W55">
        <f t="shared" si="2"/>
        <v>-0.78881900339561373</v>
      </c>
    </row>
    <row r="56" spans="1:23" x14ac:dyDescent="0.15">
      <c r="A56">
        <v>25</v>
      </c>
      <c r="C56" s="3">
        <f>summary!E86</f>
        <v>0.24107437716714306</v>
      </c>
      <c r="D56" s="3">
        <f>summary!F86</f>
        <v>0.339510994546384</v>
      </c>
      <c r="E56" s="3">
        <f>summary!G86</f>
        <v>-0.86911755074417907</v>
      </c>
      <c r="F56" s="3">
        <f>summary!H86</f>
        <v>-0.68343258474230772</v>
      </c>
      <c r="G56" s="3">
        <f>summary!I86</f>
        <v>0.45173278841035108</v>
      </c>
      <c r="H56" s="3">
        <f>summary!J86</f>
        <v>-1.6983523566119165</v>
      </c>
      <c r="I56" s="3">
        <f>summary!K86</f>
        <v>-2.3000978642220242</v>
      </c>
      <c r="J56" s="3">
        <f>summary!L86</f>
        <v>-0.9603665484605256</v>
      </c>
      <c r="K56" s="18">
        <f>summary!M86</f>
        <v>-1.4018075695295165</v>
      </c>
      <c r="L56" s="18">
        <f>summary!N86</f>
        <v>-1.6629248673748871</v>
      </c>
      <c r="M56" s="18">
        <f>summary!O86</f>
        <v>2.1095605244478026</v>
      </c>
      <c r="N56" s="18">
        <f>summary!P86</f>
        <v>-3.45340097783204</v>
      </c>
      <c r="O56" s="18">
        <f>summary!Q86</f>
        <v>4.2469176389038875E-2</v>
      </c>
      <c r="P56" s="18">
        <f>summary!R86</f>
        <v>-0.38254872686261149</v>
      </c>
      <c r="Q56" s="1"/>
      <c r="R56" s="27">
        <f t="shared" si="3"/>
        <v>-0.75731941988897511</v>
      </c>
      <c r="S56" s="27">
        <f t="shared" si="4"/>
        <v>0.39507815922776574</v>
      </c>
      <c r="T56" s="27"/>
      <c r="U56" s="3">
        <v>-13</v>
      </c>
      <c r="V56" s="3"/>
      <c r="W56">
        <f t="shared" si="2"/>
        <v>-0.7762750677432434</v>
      </c>
    </row>
    <row r="57" spans="1:23" ht="15" x14ac:dyDescent="0.2">
      <c r="A57" s="25">
        <v>25.5</v>
      </c>
      <c r="B57" s="24" t="s">
        <v>30</v>
      </c>
      <c r="C57" s="25">
        <f>summary!E87</f>
        <v>0.47375978751890391</v>
      </c>
      <c r="D57" s="25">
        <f>summary!F87</f>
        <v>0.36290424079868749</v>
      </c>
      <c r="E57" s="25">
        <f>summary!G87</f>
        <v>-1.6910071791046324</v>
      </c>
      <c r="F57" s="25">
        <f>summary!H87</f>
        <v>-1.5067807936691451</v>
      </c>
      <c r="G57" s="25">
        <f>summary!I87</f>
        <v>-0.72274941723462183</v>
      </c>
      <c r="H57" s="25">
        <f>summary!J87</f>
        <v>-2.2848038746502346</v>
      </c>
      <c r="I57" s="25">
        <f>summary!K87</f>
        <v>-1.6219884519628736</v>
      </c>
      <c r="J57" s="25">
        <f>summary!L87</f>
        <v>0.39418698181996692</v>
      </c>
      <c r="K57" s="26">
        <f>summary!M87</f>
        <v>-1.9132752415668832</v>
      </c>
      <c r="L57" s="26">
        <f>summary!N87</f>
        <v>-0.68977559938697119</v>
      </c>
      <c r="M57" s="26">
        <f>summary!O87</f>
        <v>2.1666411719272181</v>
      </c>
      <c r="N57" s="26">
        <f>summary!P87</f>
        <v>-2.5987528596103711</v>
      </c>
      <c r="O57" s="26">
        <f>summary!Q87</f>
        <v>0.35481100101575008</v>
      </c>
      <c r="P57" s="26">
        <f>summary!R87</f>
        <v>-1.3821209165742854</v>
      </c>
      <c r="Q57" s="1"/>
      <c r="R57" s="28">
        <f t="shared" si="3"/>
        <v>-0.7136023257004005</v>
      </c>
      <c r="S57" s="28">
        <f t="shared" si="4"/>
        <v>0.38485056192233735</v>
      </c>
      <c r="T57" s="27"/>
      <c r="U57" s="25"/>
      <c r="V57" s="25"/>
      <c r="W57">
        <f t="shared" si="2"/>
        <v>-1.0524351669044536</v>
      </c>
    </row>
    <row r="58" spans="1:23" x14ac:dyDescent="0.15">
      <c r="A58">
        <v>26</v>
      </c>
      <c r="C58" s="3">
        <f>summary!E88</f>
        <v>0.8475155015853626</v>
      </c>
      <c r="D58" s="3">
        <f>summary!F88</f>
        <v>-0.32539789600845076</v>
      </c>
      <c r="E58" s="3">
        <f>summary!G88</f>
        <v>0.3778716479849949</v>
      </c>
      <c r="F58" s="3">
        <f>summary!H88</f>
        <v>-0.8468572024954889</v>
      </c>
      <c r="G58" s="3">
        <f>summary!I88</f>
        <v>-0.85390338501344487</v>
      </c>
      <c r="H58" s="3">
        <f>summary!J88</f>
        <v>-2.8686654374366705</v>
      </c>
      <c r="I58" s="3">
        <f>summary!K88</f>
        <v>-1.9411729641388349</v>
      </c>
      <c r="J58" s="3">
        <f>summary!L88</f>
        <v>-0.63518789879678694</v>
      </c>
      <c r="K58" s="18">
        <f>summary!M88</f>
        <v>-1.7007018417354709</v>
      </c>
      <c r="L58" s="18">
        <f>summary!N88</f>
        <v>-0.7820720413679656</v>
      </c>
      <c r="M58" s="18">
        <f>summary!O88</f>
        <v>2.8455863554998788</v>
      </c>
      <c r="N58" s="18">
        <f>summary!P88</f>
        <v>-3.7720461668468492</v>
      </c>
      <c r="O58" s="18">
        <f>summary!Q88</f>
        <v>0.13530041705138188</v>
      </c>
      <c r="P58" s="18">
        <f>summary!R88</f>
        <v>-1.443584063145136</v>
      </c>
      <c r="Q58" s="1"/>
      <c r="R58" s="27">
        <f t="shared" si="3"/>
        <v>-0.73228699320910329</v>
      </c>
      <c r="S58" s="27">
        <f t="shared" si="4"/>
        <v>0.46472336303468287</v>
      </c>
      <c r="T58" s="27"/>
      <c r="U58" s="3"/>
      <c r="V58" s="3"/>
      <c r="W58">
        <f t="shared" si="2"/>
        <v>-0.81446462193172731</v>
      </c>
    </row>
    <row r="59" spans="1:23" x14ac:dyDescent="0.15">
      <c r="A59">
        <v>26.5</v>
      </c>
      <c r="C59" s="3">
        <f>summary!E89</f>
        <v>3.8877690846299474E-2</v>
      </c>
      <c r="D59" s="3">
        <f>summary!F89</f>
        <v>0.71041707656358444</v>
      </c>
      <c r="E59" s="3">
        <f>summary!G89</f>
        <v>-1.143115289487997</v>
      </c>
      <c r="F59" s="3">
        <f>summary!H89</f>
        <v>-1.1803811473023285</v>
      </c>
      <c r="G59" s="3">
        <f>summary!I89</f>
        <v>0.45553369553348155</v>
      </c>
      <c r="H59" s="3">
        <f>summary!J89</f>
        <v>-3.2687369579148813</v>
      </c>
      <c r="I59" s="3">
        <f>summary!K89</f>
        <v>-1.5958378390150414</v>
      </c>
      <c r="J59" s="3">
        <f>summary!L89</f>
        <v>-1.2249045625719752</v>
      </c>
      <c r="K59" s="18">
        <f>summary!M89</f>
        <v>-1.3936732441877409</v>
      </c>
      <c r="L59" s="18">
        <f>summary!N89</f>
        <v>-1.8818362370751511</v>
      </c>
      <c r="M59" s="18">
        <f>summary!O89</f>
        <v>1.2168197980838602</v>
      </c>
      <c r="N59" s="18">
        <f>summary!P89</f>
        <v>-2.3519204955658659</v>
      </c>
      <c r="O59" s="18">
        <f>summary!Q89</f>
        <v>0.59545469173904264</v>
      </c>
      <c r="P59" s="18">
        <f>summary!R89</f>
        <v>-0.19987306371269778</v>
      </c>
      <c r="Q59" s="1"/>
      <c r="R59" s="27">
        <f t="shared" si="3"/>
        <v>-0.84794637079651636</v>
      </c>
      <c r="S59" s="27">
        <f t="shared" si="4"/>
        <v>0.37252316914300587</v>
      </c>
      <c r="T59" s="27"/>
      <c r="U59" s="3"/>
      <c r="V59" s="3"/>
      <c r="W59">
        <f t="shared" si="2"/>
        <v>-1.1617482183951626</v>
      </c>
    </row>
    <row r="60" spans="1:23" x14ac:dyDescent="0.15">
      <c r="A60">
        <v>27</v>
      </c>
      <c r="C60" s="3">
        <f>summary!E90</f>
        <v>0.19008628676033054</v>
      </c>
      <c r="D60" s="3">
        <f>summary!F90</f>
        <v>-0.38092216918151234</v>
      </c>
      <c r="E60" s="3">
        <f>summary!G90</f>
        <v>-1.175595742109965</v>
      </c>
      <c r="F60" s="3">
        <f>summary!H90</f>
        <v>-1.5992483485415847</v>
      </c>
      <c r="G60" s="3">
        <f>summary!I90</f>
        <v>0.18142198394655729</v>
      </c>
      <c r="H60" s="3">
        <f>summary!J90</f>
        <v>-3.9203112112411107</v>
      </c>
      <c r="I60" s="3">
        <f>summary!K90</f>
        <v>-0.56952459178885362</v>
      </c>
      <c r="J60" s="3">
        <f>summary!L90</f>
        <v>-0.87844090830769495</v>
      </c>
      <c r="K60" s="18">
        <f>summary!M90</f>
        <v>-1.3637589848776421</v>
      </c>
      <c r="L60" s="18">
        <f>summary!N90</f>
        <v>-1.2763603321887513</v>
      </c>
      <c r="M60" s="18">
        <f>summary!O90</f>
        <v>0.95289869574940766</v>
      </c>
      <c r="N60" s="18">
        <f>summary!P90</f>
        <v>-3.1078686822487014</v>
      </c>
      <c r="O60" s="18">
        <f>summary!Q90</f>
        <v>-0.4880885225769801</v>
      </c>
      <c r="P60" s="18">
        <f>summary!R90</f>
        <v>-0.44483216840510631</v>
      </c>
      <c r="Q60" s="1"/>
      <c r="R60" s="27">
        <f t="shared" si="3"/>
        <v>-1.0335163482005001</v>
      </c>
      <c r="S60" s="27">
        <f t="shared" si="4"/>
        <v>0.36713221209520147</v>
      </c>
      <c r="T60" s="27"/>
      <c r="U60" s="3"/>
      <c r="V60" s="3"/>
      <c r="W60">
        <f t="shared" si="2"/>
        <v>-0.72398275004827428</v>
      </c>
    </row>
    <row r="61" spans="1:23" x14ac:dyDescent="0.15">
      <c r="A61">
        <v>27.5</v>
      </c>
      <c r="C61" s="3">
        <f>summary!E91</f>
        <v>1.2638348540251378</v>
      </c>
      <c r="D61" s="3">
        <f>summary!F91</f>
        <v>0.74381999672750088</v>
      </c>
      <c r="E61" s="3">
        <f>summary!G91</f>
        <v>-0.74990363783887404</v>
      </c>
      <c r="F61" s="3">
        <f>summary!H91</f>
        <v>-1.7164283128197386</v>
      </c>
      <c r="G61" s="3">
        <f>summary!I91</f>
        <v>-5.5957457761160616E-2</v>
      </c>
      <c r="H61" s="3">
        <f>summary!J91</f>
        <v>-3.5972825265318198</v>
      </c>
      <c r="I61" s="3">
        <f>summary!K91</f>
        <v>-1.5069151216306504</v>
      </c>
      <c r="J61" s="3">
        <f>summary!L91</f>
        <v>0.33523656780038891</v>
      </c>
      <c r="K61" s="18">
        <f>summary!M91</f>
        <v>-1.4741909202279437</v>
      </c>
      <c r="L61" s="18">
        <f>summary!N91</f>
        <v>-2.3080505989924314</v>
      </c>
      <c r="M61" s="18">
        <f>summary!O91</f>
        <v>1.1191137566280676</v>
      </c>
      <c r="N61" s="18">
        <f>summary!P91</f>
        <v>-2.7789983378144987</v>
      </c>
      <c r="O61" s="18">
        <f>summary!Q91</f>
        <v>-1.4719430651982175</v>
      </c>
      <c r="P61" s="18">
        <f>summary!R91</f>
        <v>-0.4459394085965111</v>
      </c>
      <c r="Q61" s="1"/>
      <c r="R61" s="27">
        <f t="shared" si="3"/>
        <v>-0.93828190797186461</v>
      </c>
      <c r="S61" s="27">
        <f t="shared" si="4"/>
        <v>0.42504245548808595</v>
      </c>
      <c r="T61" s="27"/>
      <c r="W61">
        <f t="shared" si="2"/>
        <v>-1.1109233515185457</v>
      </c>
    </row>
    <row r="62" spans="1:23" x14ac:dyDescent="0.15">
      <c r="A62">
        <v>28</v>
      </c>
      <c r="C62" s="3">
        <f>summary!E92</f>
        <v>1.1880694438716077</v>
      </c>
      <c r="D62" s="3">
        <f>summary!F92</f>
        <v>0.93877067972804928</v>
      </c>
      <c r="E62" s="3">
        <f>summary!G92</f>
        <v>-0.55769720105692389</v>
      </c>
      <c r="F62" s="3">
        <f>summary!H92</f>
        <v>-1.6801349462309152</v>
      </c>
      <c r="G62" s="3">
        <f>summary!I92</f>
        <v>0.54325805227661106</v>
      </c>
      <c r="H62" s="3">
        <f>summary!J92</f>
        <v>-4.4360497672104016</v>
      </c>
      <c r="I62" s="3">
        <f>summary!K92</f>
        <v>-2.0286607670369676</v>
      </c>
      <c r="J62" s="3">
        <f>summary!L92</f>
        <v>1.0303402595256255</v>
      </c>
      <c r="K62" s="18">
        <f>summary!M92</f>
        <v>-0.64818881181688914</v>
      </c>
      <c r="L62" s="18">
        <f>summary!N92</f>
        <v>-1.2987093722661369</v>
      </c>
      <c r="M62" s="18">
        <f>summary!O92</f>
        <v>1.8868519571896836</v>
      </c>
      <c r="N62" s="18">
        <f>summary!P92</f>
        <v>-2.9090676136409708</v>
      </c>
      <c r="O62" s="18">
        <f>summary!Q92</f>
        <v>-1.3172670278549177</v>
      </c>
      <c r="P62" s="18">
        <f>summary!R92</f>
        <v>0.72092536005372509</v>
      </c>
      <c r="Q62" s="1"/>
      <c r="R62" s="27">
        <f t="shared" si="3"/>
        <v>-0.7144988549632727</v>
      </c>
      <c r="S62" s="27">
        <f t="shared" si="4"/>
        <v>0.50513815898444614</v>
      </c>
      <c r="T62" s="27"/>
      <c r="W62">
        <f t="shared" si="2"/>
        <v>-0.60294300643690657</v>
      </c>
    </row>
    <row r="63" spans="1:23" x14ac:dyDescent="0.15">
      <c r="A63">
        <v>28.5</v>
      </c>
      <c r="C63" s="3">
        <f>summary!E93</f>
        <v>1.1259151158764424E-2</v>
      </c>
      <c r="D63" s="3">
        <f>summary!F93</f>
        <v>1.2832733109461891</v>
      </c>
      <c r="E63" s="3">
        <f>summary!G93</f>
        <v>-0.3572013046759368</v>
      </c>
      <c r="F63" s="3">
        <f>summary!H93</f>
        <v>-1.7481900294694157</v>
      </c>
      <c r="G63" s="3">
        <f>summary!I93</f>
        <v>0.26160615633504325</v>
      </c>
      <c r="H63" s="3">
        <f>summary!J93</f>
        <v>-5.2815444437727752</v>
      </c>
      <c r="I63" s="3">
        <f>summary!K93</f>
        <v>-1.4943524929643317</v>
      </c>
      <c r="J63" s="3">
        <f>summary!L93</f>
        <v>0.97732920671942702</v>
      </c>
      <c r="K63" s="18">
        <f>summary!M93</f>
        <v>-0.60227330541265167</v>
      </c>
      <c r="L63" s="18">
        <f>summary!N93</f>
        <v>-1.2529758352439797</v>
      </c>
      <c r="M63" s="18">
        <f>summary!O93</f>
        <v>0.57063895781441953</v>
      </c>
      <c r="N63" s="18">
        <f>summary!P93</f>
        <v>-2.9454357815231376</v>
      </c>
      <c r="O63" s="18">
        <f>summary!Q93</f>
        <v>0.20531834991043105</v>
      </c>
      <c r="P63" s="18">
        <f>summary!R93</f>
        <v>-0.59641010372485503</v>
      </c>
      <c r="Q63" s="1"/>
      <c r="R63" s="27">
        <f t="shared" si="3"/>
        <v>-0.79788831232138113</v>
      </c>
      <c r="S63" s="27">
        <f t="shared" si="4"/>
        <v>0.49795744755874011</v>
      </c>
      <c r="T63" s="27"/>
      <c r="W63">
        <f t="shared" si="2"/>
        <v>-0.47680570420039592</v>
      </c>
    </row>
    <row r="64" spans="1:23" x14ac:dyDescent="0.15">
      <c r="A64">
        <v>29</v>
      </c>
      <c r="C64" s="3">
        <f>summary!E94</f>
        <v>0.67985101305292073</v>
      </c>
      <c r="D64" s="3">
        <f>summary!F94</f>
        <v>1.1185615675019138</v>
      </c>
      <c r="E64" s="3">
        <f>summary!G94</f>
        <v>-0.19913988552904602</v>
      </c>
      <c r="F64" s="3">
        <f>summary!H94</f>
        <v>-1.993692764556402</v>
      </c>
      <c r="G64" s="3">
        <f>summary!I94</f>
        <v>-0.31381107966411464</v>
      </c>
      <c r="H64" s="3">
        <f>summary!J94</f>
        <v>-4.9917561403638526</v>
      </c>
      <c r="I64" s="3">
        <f>summary!K94</f>
        <v>-2.5794384549617106</v>
      </c>
      <c r="J64" s="3">
        <f>summary!L94</f>
        <v>1.4686217199136204</v>
      </c>
      <c r="K64" s="18">
        <f>summary!M94</f>
        <v>-0.8078697657396362</v>
      </c>
      <c r="L64" s="18">
        <f>summary!N94</f>
        <v>-0.97778914179807441</v>
      </c>
      <c r="M64" s="18">
        <f>summary!O94</f>
        <v>0.99182051521213777</v>
      </c>
      <c r="N64" s="18">
        <f>summary!P94</f>
        <v>-2.1732697132100709</v>
      </c>
      <c r="O64" s="18">
        <f>summary!Q94</f>
        <v>-7.7224529970961575E-2</v>
      </c>
      <c r="P64" s="18">
        <f>summary!R94</f>
        <v>-2.1289772562101654</v>
      </c>
      <c r="Q64" s="1"/>
      <c r="R64" s="27">
        <f t="shared" si="3"/>
        <v>-0.75808743539332901</v>
      </c>
      <c r="S64" s="27">
        <f t="shared" si="4"/>
        <v>0.50258783432052589</v>
      </c>
      <c r="T64" s="27"/>
      <c r="W64">
        <f t="shared" si="2"/>
        <v>-0.5608404227018754</v>
      </c>
    </row>
    <row r="65" spans="1:23" x14ac:dyDescent="0.15">
      <c r="A65">
        <v>29.5</v>
      </c>
      <c r="C65" s="3">
        <f>summary!E95</f>
        <v>0.75105517433872682</v>
      </c>
      <c r="D65" s="3">
        <f>summary!F95</f>
        <v>0.97228652052264664</v>
      </c>
      <c r="E65" s="3">
        <f>summary!G95</f>
        <v>-0.95342295712654113</v>
      </c>
      <c r="F65" s="3">
        <f>summary!H95</f>
        <v>-0.99202429237767875</v>
      </c>
      <c r="G65" s="3">
        <f>summary!I95</f>
        <v>-0.3755227612434755</v>
      </c>
      <c r="H65" s="3">
        <f>summary!J95</f>
        <v>-3.286234532349471</v>
      </c>
      <c r="I65" s="3">
        <f>summary!K95</f>
        <v>-1.6144194153927558</v>
      </c>
      <c r="J65" s="3">
        <f>summary!L95</f>
        <v>0.42551289464079317</v>
      </c>
      <c r="K65" s="18">
        <f>summary!M95</f>
        <v>-0.77991902390293255</v>
      </c>
      <c r="L65" s="18">
        <f>summary!N95</f>
        <v>-0.23825880876120228</v>
      </c>
      <c r="M65" s="18">
        <f>summary!O95</f>
        <v>2.5413050469889451</v>
      </c>
      <c r="N65" s="18">
        <f>summary!P95</f>
        <v>-3.5618942973876391</v>
      </c>
      <c r="O65" s="18">
        <f>summary!Q95</f>
        <v>-0.2397761837838118</v>
      </c>
      <c r="P65" s="18">
        <f>summary!R95</f>
        <v>-1.5406895374908771</v>
      </c>
      <c r="Q65" s="1"/>
      <c r="R65" s="27">
        <f t="shared" si="3"/>
        <v>-0.56548558737187671</v>
      </c>
      <c r="S65" s="27">
        <f t="shared" si="4"/>
        <v>0.45882453665937734</v>
      </c>
      <c r="T65" s="27"/>
      <c r="W65">
        <f t="shared" si="2"/>
        <v>-0.57772089257320403</v>
      </c>
    </row>
    <row r="66" spans="1:23" x14ac:dyDescent="0.15">
      <c r="A66">
        <v>30</v>
      </c>
      <c r="C66" s="3">
        <f>summary!E96</f>
        <v>0.16167188484029579</v>
      </c>
      <c r="D66" s="3">
        <f>summary!F96</f>
        <v>1.1756261318108698</v>
      </c>
      <c r="E66" s="3">
        <f>summary!G96</f>
        <v>0.64072266018358626</v>
      </c>
      <c r="F66" s="3">
        <f>summary!H96</f>
        <v>-1.1753465110506656</v>
      </c>
      <c r="G66" s="3">
        <f>summary!I96</f>
        <v>9.5717948564830943E-2</v>
      </c>
      <c r="H66" s="3">
        <f>summary!J96</f>
        <v>-4.7770945029770839</v>
      </c>
      <c r="I66" s="3">
        <f>summary!K96</f>
        <v>-1.6207374465679669</v>
      </c>
      <c r="J66" s="3">
        <f>summary!L96</f>
        <v>2.0183867122581574</v>
      </c>
      <c r="K66" s="18">
        <f>summary!M96</f>
        <v>-0.49936926428822215</v>
      </c>
      <c r="L66" s="18">
        <f>summary!N96</f>
        <v>-0.74520743020516411</v>
      </c>
      <c r="M66" s="18">
        <f>summary!O96</f>
        <v>0.47280428335857222</v>
      </c>
      <c r="N66" s="18">
        <f>summary!P96</f>
        <v>-2.6674559728535554</v>
      </c>
      <c r="O66" s="18">
        <f>summary!Q96</f>
        <v>0.35692069457667691</v>
      </c>
      <c r="P66" s="18">
        <f>summary!R96</f>
        <v>-2.0515994635981185</v>
      </c>
      <c r="Q66" s="1"/>
      <c r="R66" s="27">
        <f t="shared" si="3"/>
        <v>-0.50487390864228221</v>
      </c>
      <c r="S66" s="27">
        <f t="shared" si="4"/>
        <v>0.49151753460202208</v>
      </c>
      <c r="T66" s="27"/>
      <c r="W66">
        <f t="shared" si="2"/>
        <v>-0.2018256578616956</v>
      </c>
    </row>
    <row r="67" spans="1:23" x14ac:dyDescent="0.15">
      <c r="A67">
        <v>30.5</v>
      </c>
      <c r="C67" s="3">
        <f>summary!E97</f>
        <v>9.3092800093341851E-2</v>
      </c>
      <c r="D67" s="3">
        <f>summary!F97</f>
        <v>3.1646528499357709</v>
      </c>
      <c r="E67" s="3">
        <f>summary!G97</f>
        <v>-1.2321818852344721</v>
      </c>
      <c r="F67" s="3">
        <f>summary!H97</f>
        <v>-0.74204350966716204</v>
      </c>
      <c r="G67" s="3">
        <f>summary!I97</f>
        <v>0.1176993038726626</v>
      </c>
      <c r="H67" s="3">
        <f>summary!J97</f>
        <v>-4.217479793990937</v>
      </c>
      <c r="I67" s="3">
        <f>summary!K97</f>
        <v>-3.3390818199583401</v>
      </c>
      <c r="J67" s="3">
        <f>summary!L97</f>
        <v>0.5353544077579715</v>
      </c>
      <c r="K67" s="18">
        <f>summary!M97</f>
        <v>-0.52164017498072834</v>
      </c>
      <c r="L67" s="18">
        <f>summary!N97</f>
        <v>-0.87710304372133674</v>
      </c>
      <c r="M67" s="18">
        <f>summary!O97</f>
        <v>-0.69164278586309369</v>
      </c>
      <c r="N67" s="18">
        <f>summary!P97</f>
        <v>-3.0115881360829411</v>
      </c>
      <c r="O67" s="18">
        <f>summary!Q97</f>
        <v>1.4205027680732643</v>
      </c>
      <c r="P67" s="18">
        <f>summary!R97</f>
        <v>-1.4336198298224923</v>
      </c>
      <c r="Q67" s="1"/>
      <c r="R67" s="27">
        <f t="shared" si="3"/>
        <v>-0.71549684767430766</v>
      </c>
      <c r="S67" s="27">
        <f t="shared" si="4"/>
        <v>0.55053453018519094</v>
      </c>
      <c r="T67" s="27"/>
      <c r="W67">
        <f t="shared" si="2"/>
        <v>-0.71684314776512781</v>
      </c>
    </row>
    <row r="68" spans="1:23" x14ac:dyDescent="0.15">
      <c r="A68">
        <v>31</v>
      </c>
      <c r="C68" s="3">
        <f>summary!E98</f>
        <v>1.1114321445132378</v>
      </c>
      <c r="D68" s="3">
        <f>summary!F98</f>
        <v>1.1089181245975785</v>
      </c>
      <c r="E68" s="3">
        <f>summary!G98</f>
        <v>0.42710413067438002</v>
      </c>
      <c r="F68" s="3">
        <f>summary!H98</f>
        <v>5.9874736286158695E-3</v>
      </c>
      <c r="G68" s="3">
        <f>summary!I98</f>
        <v>0.1851044669844106</v>
      </c>
      <c r="H68" s="3">
        <f>summary!J98</f>
        <v>-4.835337162528484</v>
      </c>
      <c r="I68" s="3">
        <f>summary!K98</f>
        <v>-2.7209424134370757</v>
      </c>
      <c r="J68" s="3">
        <f>summary!L98</f>
        <v>2.1688733754418519</v>
      </c>
      <c r="K68" s="18">
        <f>summary!M98</f>
        <v>-0.33936537477881729</v>
      </c>
      <c r="L68" s="18">
        <f>summary!N98</f>
        <v>-0.336046337124071</v>
      </c>
      <c r="M68" s="18">
        <f>summary!O98</f>
        <v>-1.2899056778177309</v>
      </c>
      <c r="N68" s="18">
        <f>summary!P98</f>
        <v>-2.1649319244052232</v>
      </c>
      <c r="O68" s="18">
        <f>summary!Q98</f>
        <v>1.0721473973381537</v>
      </c>
      <c r="P68" s="18">
        <f>summary!R98</f>
        <v>-1.7986801889930706</v>
      </c>
      <c r="Q68" s="1"/>
      <c r="R68" s="27">
        <f t="shared" si="3"/>
        <v>-0.43130475207024421</v>
      </c>
      <c r="S68" s="27">
        <f t="shared" si="4"/>
        <v>0.52793621384082001</v>
      </c>
      <c r="T68" s="27"/>
      <c r="W68">
        <f t="shared" si="2"/>
        <v>-0.16502943174772758</v>
      </c>
    </row>
    <row r="69" spans="1:23" x14ac:dyDescent="0.15">
      <c r="A69">
        <v>31.5</v>
      </c>
      <c r="C69" s="3">
        <f>summary!E99</f>
        <v>0.81926898663067949</v>
      </c>
      <c r="D69" s="3">
        <f>summary!F99</f>
        <v>2.1478423337156793</v>
      </c>
      <c r="E69" s="3">
        <f>summary!G99</f>
        <v>0.35637694421641802</v>
      </c>
      <c r="F69" s="3">
        <f>summary!H99</f>
        <v>-0.14691977010891358</v>
      </c>
      <c r="G69" s="3">
        <f>summary!I99</f>
        <v>0.19307806220654117</v>
      </c>
      <c r="H69" s="3">
        <f>summary!J99</f>
        <v>-4.347330380195757</v>
      </c>
      <c r="I69" s="3">
        <f>summary!K99</f>
        <v>-0.88455887993056892</v>
      </c>
      <c r="J69" s="3">
        <f>summary!L99</f>
        <v>1.9159111881348028</v>
      </c>
      <c r="K69" s="18">
        <f>summary!M99</f>
        <v>-0.38215495468778832</v>
      </c>
      <c r="L69" s="18">
        <f>summary!N99</f>
        <v>-0.56117062968224785</v>
      </c>
      <c r="M69" s="18">
        <f>summary!O99</f>
        <v>-1.5353900864266183</v>
      </c>
      <c r="N69" s="18">
        <f>summary!P99</f>
        <v>-2.7376250888144802</v>
      </c>
      <c r="O69" s="18">
        <f>summary!Q99</f>
        <v>0.92506932102112316</v>
      </c>
      <c r="P69" s="18">
        <f>summary!R99</f>
        <v>-3.7732232215079242</v>
      </c>
      <c r="Q69" s="1"/>
      <c r="R69" s="27">
        <f t="shared" si="3"/>
        <v>-0.32596945799393312</v>
      </c>
      <c r="S69" s="27">
        <f t="shared" si="4"/>
        <v>0.49749456776934958</v>
      </c>
      <c r="T69" s="27"/>
      <c r="W69">
        <f t="shared" si="2"/>
        <v>-0.26453736239835096</v>
      </c>
    </row>
    <row r="70" spans="1:23" x14ac:dyDescent="0.15">
      <c r="A70">
        <v>32</v>
      </c>
      <c r="C70" s="3">
        <f>summary!E100</f>
        <v>0.97253882466215558</v>
      </c>
      <c r="D70" s="3">
        <f>summary!F100</f>
        <v>0.31146815546575507</v>
      </c>
      <c r="E70" s="3">
        <f>summary!G100</f>
        <v>-0.8264865013944942</v>
      </c>
      <c r="F70" s="3">
        <f>summary!H100</f>
        <v>-0.51567012245574195</v>
      </c>
      <c r="G70" s="3">
        <f>summary!I100</f>
        <v>-3.6579019552900979E-2</v>
      </c>
      <c r="H70" s="3">
        <f>summary!J100</f>
        <v>-4.0445759866480309</v>
      </c>
      <c r="I70" s="3">
        <f>summary!K100</f>
        <v>0.46962781322224567</v>
      </c>
      <c r="J70" s="3">
        <f>summary!L100</f>
        <v>0.2728550742038991</v>
      </c>
      <c r="K70" s="18">
        <f>summary!M100</f>
        <v>-0.70779749959606197</v>
      </c>
      <c r="L70" s="18">
        <f>summary!N100</f>
        <v>-1.0201087668686135</v>
      </c>
      <c r="M70" s="18">
        <f>summary!O100</f>
        <v>-1.5635600208815774</v>
      </c>
      <c r="N70" s="18">
        <f>summary!P100</f>
        <v>-2.508290726337647</v>
      </c>
      <c r="O70" s="18">
        <f>summary!Q100</f>
        <v>1.6348124223663045</v>
      </c>
      <c r="P70" s="18">
        <f>summary!R100</f>
        <v>-2.5228717296815741</v>
      </c>
      <c r="Q70" s="1"/>
      <c r="R70" s="27">
        <f t="shared" si="3"/>
        <v>-0.58167433490882359</v>
      </c>
      <c r="S70" s="27">
        <f t="shared" si="4"/>
        <v>0.41755347151497857</v>
      </c>
      <c r="T70" s="27"/>
      <c r="W70">
        <f t="shared" si="2"/>
        <v>-0.61173381102590196</v>
      </c>
    </row>
    <row r="71" spans="1:23" x14ac:dyDescent="0.15">
      <c r="A71">
        <v>32.5</v>
      </c>
      <c r="C71" s="3">
        <f>summary!E101</f>
        <v>0.64318217416813861</v>
      </c>
      <c r="D71" s="3">
        <f>summary!F101</f>
        <v>-0.19727803054286672</v>
      </c>
      <c r="E71" s="3">
        <f>summary!G101</f>
        <v>-1.2483918484331498</v>
      </c>
      <c r="F71" s="3">
        <f>summary!H101</f>
        <v>-0.59234929447461748</v>
      </c>
      <c r="G71" s="3">
        <f>summary!I101</f>
        <v>0.37011780771537234</v>
      </c>
      <c r="H71" s="3">
        <f>summary!J101</f>
        <v>-4.7665660548487985</v>
      </c>
      <c r="I71" s="3">
        <f>summary!K101</f>
        <v>-6.641089153335919E-2</v>
      </c>
      <c r="J71" s="3">
        <f>summary!L101</f>
        <v>1.8941835641839797</v>
      </c>
      <c r="K71" s="18">
        <f>summary!M101</f>
        <v>-7.1563612008474969E-2</v>
      </c>
      <c r="L71" s="18">
        <f>summary!N101</f>
        <v>-0.78710271186882008</v>
      </c>
      <c r="M71" s="18">
        <f>summary!O101</f>
        <v>-1.996532384999079E-2</v>
      </c>
      <c r="N71" s="18">
        <f>summary!P101</f>
        <v>-2.8537959880892219</v>
      </c>
      <c r="O71" s="18">
        <f>summary!Q101</f>
        <v>0.28817724095232866</v>
      </c>
      <c r="P71" s="18">
        <f>summary!R101</f>
        <v>-3.5927236998769243</v>
      </c>
      <c r="Q71" s="1"/>
      <c r="R71" s="27">
        <f t="shared" si="3"/>
        <v>-0.56982792066380616</v>
      </c>
      <c r="S71" s="27">
        <f t="shared" si="4"/>
        <v>0.46300676250093542</v>
      </c>
      <c r="T71" s="27"/>
      <c r="W71">
        <f t="shared" ref="W71:W116" si="5">MEDIAN(C71:P71)</f>
        <v>-0.13442082127567084</v>
      </c>
    </row>
    <row r="72" spans="1:23" x14ac:dyDescent="0.15">
      <c r="A72">
        <v>33</v>
      </c>
      <c r="C72" s="3">
        <f>summary!E102</f>
        <v>1.560857587933463</v>
      </c>
      <c r="D72" s="3">
        <f>summary!F102</f>
        <v>0.72428256963047422</v>
      </c>
      <c r="E72" s="3">
        <f>summary!G102</f>
        <v>-0.75485067788028726</v>
      </c>
      <c r="F72" s="3">
        <f>summary!H102</f>
        <v>-0.33310863758908038</v>
      </c>
      <c r="G72" s="3">
        <f>summary!I102</f>
        <v>3.2654136600392437E-2</v>
      </c>
      <c r="H72" s="3">
        <f>summary!J102</f>
        <v>-4.534377262250298</v>
      </c>
      <c r="I72" s="3">
        <f>summary!K102</f>
        <v>0.23682843197005321</v>
      </c>
      <c r="J72" s="3">
        <f>summary!L102</f>
        <v>0.96284923256053301</v>
      </c>
      <c r="K72" s="18">
        <f>summary!M102</f>
        <v>0.20039703342805718</v>
      </c>
      <c r="L72" s="18">
        <f>summary!N102</f>
        <v>-0.62601877676291651</v>
      </c>
      <c r="M72" s="18">
        <f>summary!O102</f>
        <v>-0.3253703063907864</v>
      </c>
      <c r="N72" s="18">
        <f>summary!P102</f>
        <v>-2.6116077378668696</v>
      </c>
      <c r="O72" s="18">
        <f>summary!Q102</f>
        <v>0.95990773187691214</v>
      </c>
      <c r="P72" s="18">
        <f>summary!R102</f>
        <v>-3.3946336949604188</v>
      </c>
      <c r="Q72" s="1"/>
      <c r="R72" s="27">
        <f t="shared" si="3"/>
        <v>-0.34673512882618102</v>
      </c>
      <c r="S72" s="27">
        <f t="shared" si="4"/>
        <v>0.45222630384503476</v>
      </c>
      <c r="T72" s="27"/>
      <c r="W72">
        <f t="shared" si="5"/>
        <v>-0.14635808489519697</v>
      </c>
    </row>
    <row r="73" spans="1:23" x14ac:dyDescent="0.15">
      <c r="A73">
        <v>33.5</v>
      </c>
      <c r="C73" s="3">
        <f>summary!E103</f>
        <v>2.7448799670086026</v>
      </c>
      <c r="D73" s="3">
        <f>summary!F103</f>
        <v>0.17491212274372989</v>
      </c>
      <c r="E73" s="3">
        <f>summary!G103</f>
        <v>-7.8334413716860368E-2</v>
      </c>
      <c r="F73" s="3">
        <f>summary!H103</f>
        <v>-1.0471083595099901</v>
      </c>
      <c r="G73" s="3">
        <f>summary!I103</f>
        <v>0.16267780930680384</v>
      </c>
      <c r="H73" s="3">
        <f>summary!J103</f>
        <v>-3.3720170906819265</v>
      </c>
      <c r="I73" s="3">
        <f>summary!K103</f>
        <v>-1.5016805411166452</v>
      </c>
      <c r="J73" s="3">
        <f>summary!L103</f>
        <v>0.92173588742463419</v>
      </c>
      <c r="K73" s="18">
        <f>summary!M103</f>
        <v>0.16037607730232945</v>
      </c>
      <c r="L73" s="18">
        <f>summary!N103</f>
        <v>-0.77381623897723573</v>
      </c>
      <c r="M73" s="18">
        <f>summary!O103</f>
        <v>0.24741145606486256</v>
      </c>
      <c r="N73" s="18">
        <f>summary!P103</f>
        <v>-2.5331107349849233</v>
      </c>
      <c r="O73" s="18">
        <f>summary!Q103</f>
        <v>1.515107133712569</v>
      </c>
      <c r="P73" s="18">
        <f>summary!R103</f>
        <v>-3.5453013326279681</v>
      </c>
      <c r="Q73" s="1"/>
      <c r="R73" s="27">
        <f t="shared" si="3"/>
        <v>-0.25992053272492693</v>
      </c>
      <c r="S73" s="27">
        <f t="shared" si="4"/>
        <v>0.45070314388483368</v>
      </c>
      <c r="T73" s="27"/>
      <c r="W73">
        <f t="shared" si="5"/>
        <v>4.1020831792734538E-2</v>
      </c>
    </row>
    <row r="74" spans="1:23" x14ac:dyDescent="0.15">
      <c r="A74">
        <v>34</v>
      </c>
      <c r="C74" s="3">
        <f>summary!E104</f>
        <v>0.96573599111742359</v>
      </c>
      <c r="D74" s="3">
        <f>summary!F104</f>
        <v>-0.28042076417365708</v>
      </c>
      <c r="E74" s="3">
        <f>summary!G104</f>
        <v>0.38428814682500401</v>
      </c>
      <c r="F74" s="3">
        <f>summary!H104</f>
        <v>-0.41446168558676827</v>
      </c>
      <c r="G74" s="3">
        <f>summary!I104</f>
        <v>0.8170177933377889</v>
      </c>
      <c r="H74" s="3">
        <f>summary!J104</f>
        <v>-4.1109079822969967</v>
      </c>
      <c r="I74" s="3">
        <f>summary!K104</f>
        <v>-1.4197822909476425</v>
      </c>
      <c r="J74" s="3">
        <f>summary!L104</f>
        <v>0.36074202478527428</v>
      </c>
      <c r="K74" s="18">
        <f>summary!M104</f>
        <v>-0.31743171087734423</v>
      </c>
      <c r="L74" s="18">
        <f>summary!N104</f>
        <v>-2.4510321768692886</v>
      </c>
      <c r="M74" s="18">
        <f>summary!O104</f>
        <v>0.83568857014320297</v>
      </c>
      <c r="N74" s="18">
        <f>summary!P104</f>
        <v>-2.4246048337214199</v>
      </c>
      <c r="O74" s="18">
        <f>summary!Q104</f>
        <v>0.96144212239481008</v>
      </c>
      <c r="P74" s="18">
        <f>summary!R104</f>
        <v>-3.0427918914728425</v>
      </c>
      <c r="Q74" s="1"/>
      <c r="R74" s="27">
        <f t="shared" si="3"/>
        <v>-0.54567129198997033</v>
      </c>
      <c r="S74" s="27">
        <f t="shared" si="4"/>
        <v>0.44421257220724741</v>
      </c>
      <c r="T74" s="27"/>
      <c r="W74">
        <f t="shared" si="5"/>
        <v>-0.29892623752550063</v>
      </c>
    </row>
    <row r="75" spans="1:23" x14ac:dyDescent="0.15">
      <c r="A75">
        <v>34.5</v>
      </c>
      <c r="C75" s="3">
        <f>summary!E105</f>
        <v>0.2772669257136039</v>
      </c>
      <c r="D75" s="3">
        <f>summary!F105</f>
        <v>0.97710650548603184</v>
      </c>
      <c r="E75" s="3">
        <f>summary!G105</f>
        <v>-0.38478519164618485</v>
      </c>
      <c r="F75" s="3">
        <f>summary!H105</f>
        <v>-0.59827582105782551</v>
      </c>
      <c r="G75" s="3">
        <f>summary!I105</f>
        <v>0.32149126372490117</v>
      </c>
      <c r="H75" s="3">
        <f>summary!J105</f>
        <v>-4.7994394603289301</v>
      </c>
      <c r="I75" s="3">
        <f>summary!K105</f>
        <v>-2.1500881823482088</v>
      </c>
      <c r="J75" s="3">
        <f>summary!L105</f>
        <v>-2.4828934079501095</v>
      </c>
      <c r="K75" s="18">
        <f>summary!M105</f>
        <v>-0.40658088463411135</v>
      </c>
      <c r="L75" s="18">
        <f>summary!N105</f>
        <v>-3.2861538704379618</v>
      </c>
      <c r="M75" s="18">
        <f>summary!O105</f>
        <v>1.4649880296618436</v>
      </c>
      <c r="N75" s="18">
        <f>summary!P105</f>
        <v>-3.0991985879251835</v>
      </c>
      <c r="O75" s="18">
        <f>summary!Q105</f>
        <v>0.31733892743943876</v>
      </c>
      <c r="P75" s="18">
        <f>summary!R105</f>
        <v>-2.5936944030557263</v>
      </c>
      <c r="Q75" s="1"/>
      <c r="R75" s="27">
        <f t="shared" si="3"/>
        <v>-1.0653249041771304</v>
      </c>
      <c r="S75" s="27">
        <f t="shared" si="4"/>
        <v>0.52821263942744867</v>
      </c>
      <c r="T75" s="27"/>
      <c r="W75">
        <f t="shared" si="5"/>
        <v>-0.50242835284596843</v>
      </c>
    </row>
    <row r="76" spans="1:23" x14ac:dyDescent="0.15">
      <c r="A76">
        <v>35</v>
      </c>
      <c r="C76" s="3">
        <f>summary!E106</f>
        <v>1.1173085369359652</v>
      </c>
      <c r="D76" s="3">
        <f>summary!F106</f>
        <v>1.9902983520660937</v>
      </c>
      <c r="E76" s="3">
        <f>summary!G106</f>
        <v>1.1139296444973579</v>
      </c>
      <c r="F76" s="3">
        <f>summary!H106</f>
        <v>-1.3925519276496001</v>
      </c>
      <c r="G76" s="3">
        <f>summary!I106</f>
        <v>0.50970181587356345</v>
      </c>
      <c r="H76" s="3">
        <f>summary!J106</f>
        <v>-2.8819485463617864</v>
      </c>
      <c r="I76" s="3">
        <f>summary!K106</f>
        <v>-1.3923739985670354</v>
      </c>
      <c r="J76" s="3">
        <f>summary!L106</f>
        <v>-1.9447974373529526</v>
      </c>
      <c r="K76" s="18">
        <f>summary!M106</f>
        <v>-3.4539615138132918E-2</v>
      </c>
      <c r="L76" s="18">
        <f>summary!N106</f>
        <v>-2.9144685440762643</v>
      </c>
      <c r="M76" s="18">
        <f>summary!O106</f>
        <v>0.90241755456009576</v>
      </c>
      <c r="N76" s="18">
        <f>summary!P106</f>
        <v>-3.7790512844641242</v>
      </c>
      <c r="O76" s="18">
        <f>summary!Q106</f>
        <v>0.74244824752510252</v>
      </c>
      <c r="P76" s="18">
        <f>summary!R106</f>
        <v>-2.0296175101786869</v>
      </c>
      <c r="Q76" s="1"/>
      <c r="R76" s="27">
        <f t="shared" si="3"/>
        <v>-0.61258670785782443</v>
      </c>
      <c r="S76" s="27">
        <f t="shared" si="4"/>
        <v>0.51850249716859942</v>
      </c>
      <c r="T76" s="27"/>
      <c r="W76">
        <f t="shared" si="5"/>
        <v>-0.71345680685258417</v>
      </c>
    </row>
    <row r="77" spans="1:23" x14ac:dyDescent="0.15">
      <c r="A77">
        <v>35.5</v>
      </c>
      <c r="C77" s="3">
        <f>summary!E107</f>
        <v>0.5385200940528212</v>
      </c>
      <c r="D77" s="3">
        <f>summary!F107</f>
        <v>1.533878465088514</v>
      </c>
      <c r="E77" s="3">
        <f>summary!G107</f>
        <v>-0.66300868837656413</v>
      </c>
      <c r="F77" s="3">
        <f>summary!H107</f>
        <v>-1.7241149663518629</v>
      </c>
      <c r="G77" s="3">
        <f>summary!I107</f>
        <v>0.16416754643958759</v>
      </c>
      <c r="H77" s="3">
        <f>summary!J107</f>
        <v>-3.6253213615183721</v>
      </c>
      <c r="I77" s="3">
        <f>summary!K107</f>
        <v>-1.0034662864449868</v>
      </c>
      <c r="J77" s="3">
        <f>summary!L107</f>
        <v>-1.9178167423341976</v>
      </c>
      <c r="K77" s="18">
        <f>summary!M107</f>
        <v>0.1930134649243779</v>
      </c>
      <c r="L77" s="18">
        <f>summary!N107</f>
        <v>-2.7897464113316737</v>
      </c>
      <c r="M77" s="18">
        <f>summary!O107</f>
        <v>1.8948728527355019</v>
      </c>
      <c r="N77" s="18">
        <f>summary!P107</f>
        <v>-2.5742110152625175</v>
      </c>
      <c r="O77" s="18">
        <f>summary!Q107</f>
        <v>0.96857000472624566</v>
      </c>
      <c r="P77" s="18">
        <f>summary!R107</f>
        <v>-2.9944497674450994</v>
      </c>
      <c r="Q77" s="1"/>
      <c r="R77" s="27">
        <f t="shared" si="3"/>
        <v>-0.69266638797331737</v>
      </c>
      <c r="S77" s="27">
        <f t="shared" si="4"/>
        <v>0.48468703041916128</v>
      </c>
      <c r="T77" s="27"/>
      <c r="W77">
        <f t="shared" si="5"/>
        <v>-0.83323748741077552</v>
      </c>
    </row>
    <row r="78" spans="1:23" x14ac:dyDescent="0.15">
      <c r="A78">
        <v>36</v>
      </c>
      <c r="C78" s="3">
        <f>summary!E108</f>
        <v>0.83770284047447641</v>
      </c>
      <c r="D78" s="3">
        <f>summary!F108</f>
        <v>2.2426220952502081</v>
      </c>
      <c r="E78" s="3">
        <f>summary!G108</f>
        <v>0.3671574237276804</v>
      </c>
      <c r="F78" s="3">
        <f>summary!H108</f>
        <v>-1.4508574216682071</v>
      </c>
      <c r="G78" s="3">
        <f>summary!I108</f>
        <v>-0.55964254386834911</v>
      </c>
      <c r="H78" s="3">
        <f>summary!J108</f>
        <v>-2.7832963450213288</v>
      </c>
      <c r="I78" s="3">
        <f>summary!K108</f>
        <v>-1.4490072216248919</v>
      </c>
      <c r="J78" s="3">
        <f>summary!L108</f>
        <v>-1.312306511077197</v>
      </c>
      <c r="K78" s="18">
        <f>summary!M108</f>
        <v>0.53655114961323735</v>
      </c>
      <c r="L78" s="18">
        <f>summary!N108</f>
        <v>-3.2100967535056522</v>
      </c>
      <c r="M78" s="18">
        <f>summary!O108</f>
        <v>1.8580030792176672</v>
      </c>
      <c r="N78" s="18">
        <f>summary!P108</f>
        <v>-1.8947179937277354</v>
      </c>
      <c r="O78" s="18">
        <f>summary!Q108</f>
        <v>0.10704066940711117</v>
      </c>
      <c r="P78" s="18">
        <f>summary!R108</f>
        <v>-3.2684952945213017</v>
      </c>
      <c r="Q78" s="1"/>
      <c r="R78" s="27">
        <f t="shared" si="3"/>
        <v>-0.51621904098484472</v>
      </c>
      <c r="S78" s="27">
        <f t="shared" si="4"/>
        <v>0.46708678996266373</v>
      </c>
      <c r="T78" s="27"/>
      <c r="W78">
        <f t="shared" si="5"/>
        <v>-0.9359745274727731</v>
      </c>
    </row>
    <row r="79" spans="1:23" x14ac:dyDescent="0.15">
      <c r="A79">
        <v>36.5</v>
      </c>
      <c r="C79" s="3">
        <f>summary!E109</f>
        <v>0.10242572754855749</v>
      </c>
      <c r="D79" s="3">
        <f>summary!F109</f>
        <v>0.66621084297776911</v>
      </c>
      <c r="E79" s="3">
        <f>summary!G109</f>
        <v>-1.1897221324509866</v>
      </c>
      <c r="F79" s="3">
        <f>summary!H109</f>
        <v>-0.95603786066834007</v>
      </c>
      <c r="G79" s="3">
        <f>summary!I109</f>
        <v>0.21350712643983444</v>
      </c>
      <c r="H79" s="3">
        <f>summary!J109</f>
        <v>-5.0216784957354852</v>
      </c>
      <c r="I79" s="3">
        <f>summary!K109</f>
        <v>-1.257694022866485</v>
      </c>
      <c r="J79" s="3">
        <f>summary!L109</f>
        <v>-1.8219923231419115</v>
      </c>
      <c r="K79" s="18">
        <f>summary!M109</f>
        <v>0.41698193390619936</v>
      </c>
      <c r="L79" s="18">
        <f>summary!N109</f>
        <v>-2.9951374967712665</v>
      </c>
      <c r="M79" s="18">
        <f>summary!O109</f>
        <v>1.7509420367319024</v>
      </c>
      <c r="N79" s="18">
        <f>summary!P109</f>
        <v>-2.4757121422025299</v>
      </c>
      <c r="O79" s="18">
        <f>summary!Q109</f>
        <v>-0.21493971300237108</v>
      </c>
      <c r="P79" s="18">
        <f>summary!R109</f>
        <v>-2.8531807123537503</v>
      </c>
      <c r="Q79" s="1"/>
      <c r="R79" s="27">
        <f t="shared" si="3"/>
        <v>-0.98329588609500851</v>
      </c>
      <c r="S79" s="27">
        <f t="shared" si="4"/>
        <v>0.49848884087788997</v>
      </c>
      <c r="T79" s="27"/>
      <c r="W79">
        <f t="shared" si="5"/>
        <v>-1.0728799965596634</v>
      </c>
    </row>
    <row r="80" spans="1:23" x14ac:dyDescent="0.15">
      <c r="A80">
        <v>37</v>
      </c>
      <c r="C80" s="3">
        <f>summary!E110</f>
        <v>-0.10013458702894144</v>
      </c>
      <c r="D80" s="3">
        <f>summary!F110</f>
        <v>-0.28919781727037541</v>
      </c>
      <c r="E80" s="3">
        <f>summary!G110</f>
        <v>0.27028373704944703</v>
      </c>
      <c r="F80" s="3">
        <f>summary!H110</f>
        <v>-0.71482434692012475</v>
      </c>
      <c r="G80" s="3">
        <f>summary!I110</f>
        <v>-0.1584740409283526</v>
      </c>
      <c r="H80" s="3">
        <f>summary!J110</f>
        <v>-3.3282751895198914</v>
      </c>
      <c r="I80" s="3">
        <f>summary!K110</f>
        <v>-0.55694946819428359</v>
      </c>
      <c r="J80" s="3">
        <f>summary!L110</f>
        <v>-1.2253710223973542</v>
      </c>
      <c r="K80" s="18">
        <f>summary!M110</f>
        <v>0.4709431077646653</v>
      </c>
      <c r="L80" s="18">
        <f>summary!N110</f>
        <v>-2.5902109488924174</v>
      </c>
      <c r="M80" s="18">
        <f>summary!O110</f>
        <v>1.741043463694681</v>
      </c>
      <c r="N80" s="18">
        <f>summary!P110</f>
        <v>-2.2695926061476683</v>
      </c>
      <c r="O80" s="18">
        <f>summary!Q110</f>
        <v>0.54160175964926582</v>
      </c>
      <c r="P80" s="18">
        <f>summary!R110</f>
        <v>-2.9486374404412508</v>
      </c>
      <c r="Q80" s="1"/>
      <c r="R80" s="27">
        <f t="shared" si="3"/>
        <v>-0.63147368916471913</v>
      </c>
      <c r="S80" s="27">
        <f t="shared" si="4"/>
        <v>0.39071494614080815</v>
      </c>
      <c r="T80" s="27"/>
      <c r="W80">
        <f t="shared" si="5"/>
        <v>-0.4230736427323295</v>
      </c>
    </row>
    <row r="81" spans="1:23" x14ac:dyDescent="0.15">
      <c r="A81">
        <v>37.5</v>
      </c>
      <c r="C81" s="3">
        <f>summary!E111</f>
        <v>0.15898994962253182</v>
      </c>
      <c r="D81" s="3">
        <f>summary!F111</f>
        <v>0.82433823744753887</v>
      </c>
      <c r="E81" s="3">
        <f>summary!G111</f>
        <v>-0.46077517877342727</v>
      </c>
      <c r="F81" s="3">
        <f>summary!H111</f>
        <v>-0.43621891317520795</v>
      </c>
      <c r="G81" s="3">
        <f>summary!I111</f>
        <v>-0.1706802830710985</v>
      </c>
      <c r="H81" s="3">
        <f>summary!J111</f>
        <v>-5.0208367538139473</v>
      </c>
      <c r="I81" s="3">
        <f>summary!K111</f>
        <v>-1.5475297813253333</v>
      </c>
      <c r="J81" s="3">
        <f>summary!L111</f>
        <v>-1.8564303421490342</v>
      </c>
      <c r="K81" s="18">
        <f>summary!M111</f>
        <v>0.41721728707299544</v>
      </c>
      <c r="L81" s="18">
        <f>summary!N111</f>
        <v>-3.1339902258542796</v>
      </c>
      <c r="M81" s="18">
        <f>summary!O111</f>
        <v>2.9435628729756749</v>
      </c>
      <c r="N81" s="18">
        <f>summary!P111</f>
        <v>-2.8412515501176907</v>
      </c>
      <c r="O81" s="18">
        <f>summary!Q111</f>
        <v>9.5045657210168097E-2</v>
      </c>
      <c r="P81" s="18">
        <f>summary!R111</f>
        <v>-2.2743918232259728</v>
      </c>
      <c r="Q81" s="1"/>
      <c r="R81" s="27">
        <f t="shared" si="3"/>
        <v>-0.84835069415008546</v>
      </c>
      <c r="S81" s="27">
        <f t="shared" si="4"/>
        <v>0.56371429205409229</v>
      </c>
      <c r="T81" s="27"/>
      <c r="W81">
        <f t="shared" si="5"/>
        <v>-0.44849704597431761</v>
      </c>
    </row>
    <row r="82" spans="1:23" x14ac:dyDescent="0.15">
      <c r="A82">
        <v>38</v>
      </c>
      <c r="C82" s="3">
        <f>summary!E112</f>
        <v>-0.1096057518342658</v>
      </c>
      <c r="D82" s="3">
        <f>summary!F112</f>
        <v>0.58586977677913088</v>
      </c>
      <c r="E82" s="3">
        <f>summary!G112</f>
        <v>-0.8481306884307056</v>
      </c>
      <c r="F82" s="3">
        <f>summary!H112</f>
        <v>-0.18053531034822645</v>
      </c>
      <c r="G82" s="3">
        <f>summary!I112</f>
        <v>0.15129777980081277</v>
      </c>
      <c r="H82" s="3">
        <f>summary!J112</f>
        <v>-4.1458414277742408</v>
      </c>
      <c r="I82" s="3">
        <f>summary!K112</f>
        <v>-0.69999626347184962</v>
      </c>
      <c r="J82" s="3">
        <f>summary!L112</f>
        <v>-0.87353972976170535</v>
      </c>
      <c r="K82" s="18">
        <f>summary!M112</f>
        <v>0.31833009674476959</v>
      </c>
      <c r="L82" s="18">
        <f>summary!N112</f>
        <v>-3.0881677057272245</v>
      </c>
      <c r="M82" s="18">
        <f>summary!O112</f>
        <v>2.1523906512324031</v>
      </c>
      <c r="N82" s="18">
        <f>summary!P112</f>
        <v>-2.7168090576942037</v>
      </c>
      <c r="O82" s="18">
        <f>summary!Q112</f>
        <v>-7.1753450148936845E-2</v>
      </c>
      <c r="P82" s="18">
        <f>summary!R112</f>
        <v>-1.5989269288131274</v>
      </c>
      <c r="Q82" s="1"/>
      <c r="R82" s="27">
        <f t="shared" si="3"/>
        <v>-0.73280700620263395</v>
      </c>
      <c r="S82" s="27">
        <f t="shared" si="4"/>
        <v>0.46854352902174812</v>
      </c>
      <c r="T82" s="27"/>
      <c r="W82">
        <f t="shared" si="5"/>
        <v>-0.44026578691003804</v>
      </c>
    </row>
    <row r="83" spans="1:23" x14ac:dyDescent="0.15">
      <c r="A83">
        <v>38.5</v>
      </c>
      <c r="C83" s="3">
        <f>summary!E113</f>
        <v>-0.10797469928327541</v>
      </c>
      <c r="D83" s="3">
        <f>summary!F113</f>
        <v>1.5202092579454121</v>
      </c>
      <c r="E83" s="3">
        <f>summary!G113</f>
        <v>-7.5993843322406815E-2</v>
      </c>
      <c r="F83" s="3">
        <f>summary!H113</f>
        <v>0.25481154076115781</v>
      </c>
      <c r="G83" s="3">
        <f>summary!I113</f>
        <v>-0.97390334167477977</v>
      </c>
      <c r="H83" s="3">
        <f>summary!J113</f>
        <v>-3.7730369784141176</v>
      </c>
      <c r="I83" s="3">
        <f>summary!K113</f>
        <v>-1.398018074582414</v>
      </c>
      <c r="J83" s="3">
        <f>summary!L113</f>
        <v>-1.2669886617898007</v>
      </c>
      <c r="K83" s="18">
        <f>summary!M113</f>
        <v>0.18585750307037749</v>
      </c>
      <c r="L83" s="18">
        <f>summary!N113</f>
        <v>-1.593259543083184</v>
      </c>
      <c r="M83" s="18">
        <f>summary!O113</f>
        <v>1.6476728175998216</v>
      </c>
      <c r="N83" s="18">
        <f>summary!P113</f>
        <v>-1.8387701971190027</v>
      </c>
      <c r="O83" s="18">
        <f>summary!Q113</f>
        <v>-0.88199257697387945</v>
      </c>
      <c r="P83" s="18">
        <f>summary!R113</f>
        <v>-2.9193637308196232</v>
      </c>
      <c r="Q83" s="1"/>
      <c r="R83" s="27">
        <f t="shared" si="3"/>
        <v>-0.63856821514354556</v>
      </c>
      <c r="S83" s="27">
        <f t="shared" si="4"/>
        <v>0.40258172418470406</v>
      </c>
      <c r="T83" s="27"/>
      <c r="W83">
        <f t="shared" si="5"/>
        <v>-0.92794795932432961</v>
      </c>
    </row>
    <row r="84" spans="1:23" x14ac:dyDescent="0.15">
      <c r="A84">
        <v>39</v>
      </c>
      <c r="C84" s="3">
        <f>summary!E114</f>
        <v>-0.7017606908055688</v>
      </c>
      <c r="D84" s="3">
        <f>summary!F114</f>
        <v>1.2916450481742547</v>
      </c>
      <c r="E84" s="3">
        <f>summary!G114</f>
        <v>-0.23060958363194747</v>
      </c>
      <c r="F84" s="3">
        <f>summary!H114</f>
        <v>0.30034826245357737</v>
      </c>
      <c r="G84" s="3">
        <f>summary!I114</f>
        <v>-0.28505029169479162</v>
      </c>
      <c r="H84" s="3">
        <f>summary!J114</f>
        <v>-5.1033438441243186</v>
      </c>
      <c r="I84" s="3">
        <f>summary!K114</f>
        <v>-2.3467068840984044</v>
      </c>
      <c r="J84" s="3">
        <f>summary!L114</f>
        <v>0.9706619562892036</v>
      </c>
      <c r="K84" s="18">
        <f>summary!M114</f>
        <v>0.15848465933486378</v>
      </c>
      <c r="L84" s="18">
        <f>summary!N114</f>
        <v>-1.3872264407649839</v>
      </c>
      <c r="M84" s="18">
        <f>summary!O114</f>
        <v>1.7498977418383375</v>
      </c>
      <c r="N84" s="18">
        <f>summary!P114</f>
        <v>-1.5708305812186161</v>
      </c>
      <c r="O84" s="18">
        <f>summary!Q114</f>
        <v>-1.0544178513434124</v>
      </c>
      <c r="P84" s="18">
        <f>summary!R114</f>
        <v>-2.1583444170879997</v>
      </c>
      <c r="Q84" s="1"/>
      <c r="R84" s="27">
        <f t="shared" si="3"/>
        <v>-0.63145449996860037</v>
      </c>
      <c r="S84" s="27">
        <f t="shared" si="4"/>
        <v>0.49540326069411317</v>
      </c>
      <c r="T84" s="27"/>
      <c r="W84">
        <f t="shared" si="5"/>
        <v>-0.49340549125018018</v>
      </c>
    </row>
    <row r="85" spans="1:23" x14ac:dyDescent="0.15">
      <c r="A85">
        <v>39.5</v>
      </c>
      <c r="C85" s="3">
        <f>summary!E115</f>
        <v>-0.65939975296901343</v>
      </c>
      <c r="D85" s="3">
        <f>summary!F115</f>
        <v>0.72985103851096333</v>
      </c>
      <c r="E85" s="3">
        <f>summary!G115</f>
        <v>-0.30081867435979076</v>
      </c>
      <c r="F85" s="3">
        <f>summary!H115</f>
        <v>1.2084415322686317</v>
      </c>
      <c r="G85" s="3">
        <f>summary!I115</f>
        <v>0.23694176806159359</v>
      </c>
      <c r="H85" s="3">
        <f>summary!J115</f>
        <v>-3.9451401523218759</v>
      </c>
      <c r="I85" s="3">
        <f>summary!K115</f>
        <v>-1.9636196908722685</v>
      </c>
      <c r="J85" s="3">
        <f>summary!L115</f>
        <v>1.5958588755006171</v>
      </c>
      <c r="K85" s="18">
        <f>summary!M115</f>
        <v>0.6960056052679322</v>
      </c>
      <c r="L85" s="18">
        <f>summary!N115</f>
        <v>-3.100690163819241</v>
      </c>
      <c r="M85" s="18">
        <f>summary!O115</f>
        <v>1.1998961639583094</v>
      </c>
      <c r="N85" s="18">
        <f>summary!P115</f>
        <v>-2.3516381574787397</v>
      </c>
      <c r="O85" s="18">
        <f>summary!Q115</f>
        <v>0.56761811806756868</v>
      </c>
      <c r="P85" s="18">
        <f>summary!R115</f>
        <v>-2.2490654924945361</v>
      </c>
      <c r="Q85" s="1"/>
      <c r="R85" s="27">
        <f t="shared" si="3"/>
        <v>-0.4682071915527164</v>
      </c>
      <c r="S85" s="27">
        <f t="shared" si="4"/>
        <v>0.50052642949912751</v>
      </c>
      <c r="T85" s="27"/>
      <c r="W85">
        <f t="shared" si="5"/>
        <v>-3.19384531490986E-2</v>
      </c>
    </row>
    <row r="86" spans="1:23" x14ac:dyDescent="0.15">
      <c r="A86">
        <v>40</v>
      </c>
      <c r="C86" s="3">
        <f>summary!E116</f>
        <v>-0.47189953324611783</v>
      </c>
      <c r="D86" s="3">
        <f>summary!F116</f>
        <v>-2.5969034077919721E-2</v>
      </c>
      <c r="E86" s="3">
        <f>summary!G116</f>
        <v>-0.17134134735457529</v>
      </c>
      <c r="F86" s="3">
        <f>summary!H116</f>
        <v>0.9342868872715846</v>
      </c>
      <c r="G86" s="3">
        <f>summary!I116</f>
        <v>-1.0033845579353111</v>
      </c>
      <c r="H86" s="3">
        <f>summary!J116</f>
        <v>-5.5100747376160735</v>
      </c>
      <c r="I86" s="3">
        <f>summary!K116</f>
        <v>-1.0228914541882372</v>
      </c>
      <c r="J86" s="3">
        <f>summary!L116</f>
        <v>-0.29502051493885789</v>
      </c>
      <c r="K86" s="18">
        <f>summary!M116</f>
        <v>1.28891214388801</v>
      </c>
      <c r="L86" s="18">
        <f>summary!N116</f>
        <v>-1.8876670152528936</v>
      </c>
      <c r="M86" s="18">
        <f>summary!O116</f>
        <v>-1.0987950951408878</v>
      </c>
      <c r="N86" s="18">
        <f>summary!P116</f>
        <v>-2.9422499302982783</v>
      </c>
      <c r="O86" s="18">
        <f>summary!Q116</f>
        <v>-0.34816469804938988</v>
      </c>
      <c r="P86" s="18">
        <f>summary!R116</f>
        <v>-0.49368497072798995</v>
      </c>
      <c r="Q86" s="1"/>
      <c r="R86" s="27">
        <f t="shared" si="3"/>
        <v>-0.96571222207222662</v>
      </c>
      <c r="S86" s="27">
        <f t="shared" si="4"/>
        <v>0.4851172579712929</v>
      </c>
      <c r="T86" s="27"/>
      <c r="W86">
        <f t="shared" si="5"/>
        <v>-0.48279225198705389</v>
      </c>
    </row>
    <row r="87" spans="1:23" x14ac:dyDescent="0.15">
      <c r="A87">
        <v>40.5</v>
      </c>
      <c r="C87" s="3">
        <f>summary!E117</f>
        <v>-1.4094848414924259</v>
      </c>
      <c r="D87" s="3">
        <f>summary!F117</f>
        <v>0.19524629332330823</v>
      </c>
      <c r="E87" s="3">
        <f>summary!G117</f>
        <v>-0.20363006707287656</v>
      </c>
      <c r="F87" s="3">
        <f>summary!H117</f>
        <v>0.73100879146153652</v>
      </c>
      <c r="G87" s="3">
        <f>summary!I117</f>
        <v>-0.94586875106201196</v>
      </c>
      <c r="H87" s="3">
        <f>summary!J117</f>
        <v>-3.1700705884841507</v>
      </c>
      <c r="I87" s="3">
        <f>summary!K117</f>
        <v>-1.1624556009763665</v>
      </c>
      <c r="J87" s="3">
        <f>summary!L117</f>
        <v>0.6643741942443131</v>
      </c>
      <c r="K87" s="18">
        <f>summary!M117</f>
        <v>0.91806244579204466</v>
      </c>
      <c r="L87" s="18">
        <f>summary!N117</f>
        <v>-0.6160891052665628</v>
      </c>
      <c r="M87" s="18">
        <f>summary!O117</f>
        <v>-0.98425889264609612</v>
      </c>
      <c r="N87" s="18">
        <f>summary!P117</f>
        <v>-2.4766363404381577</v>
      </c>
      <c r="O87" s="18">
        <f>summary!Q117</f>
        <v>-1.9166025222180427E-2</v>
      </c>
      <c r="P87" s="18">
        <f>summary!R117</f>
        <v>-1.4894334788539079</v>
      </c>
      <c r="Q87" s="1"/>
      <c r="R87" s="27">
        <f t="shared" si="3"/>
        <v>-0.65222834521843276</v>
      </c>
      <c r="S87" s="27">
        <f t="shared" si="4"/>
        <v>0.34092972747951639</v>
      </c>
      <c r="T87" s="27"/>
      <c r="W87">
        <f t="shared" si="5"/>
        <v>-0.78097892816428738</v>
      </c>
    </row>
    <row r="88" spans="1:23" x14ac:dyDescent="0.15">
      <c r="A88">
        <v>41</v>
      </c>
      <c r="C88" s="3">
        <f>summary!E118</f>
        <v>-0.74561888362008732</v>
      </c>
      <c r="D88" s="3">
        <f>summary!F118</f>
        <v>1.6535225496607828</v>
      </c>
      <c r="E88" s="3">
        <f>summary!G118</f>
        <v>0.61830371203143741</v>
      </c>
      <c r="F88" s="3">
        <f>summary!H118</f>
        <v>0.91925148250646938</v>
      </c>
      <c r="G88" s="3">
        <f>summary!I118</f>
        <v>1.361830475370328E-2</v>
      </c>
      <c r="H88" s="3">
        <f>summary!J118</f>
        <v>-4.4550101683721168</v>
      </c>
      <c r="I88" s="3">
        <f>summary!K118</f>
        <v>-0.93356431468364942</v>
      </c>
      <c r="J88" s="3">
        <f>summary!L118</f>
        <v>0.90517270167057118</v>
      </c>
      <c r="K88" s="18">
        <f>summary!M118</f>
        <v>1.0800349726067906</v>
      </c>
      <c r="L88" s="18">
        <f>summary!N118</f>
        <v>-1.1892231765043551</v>
      </c>
      <c r="M88" s="18">
        <f>summary!O118</f>
        <v>-1.2889583779120355</v>
      </c>
      <c r="N88" s="18">
        <f>summary!P118</f>
        <v>-1.3977045675758792</v>
      </c>
      <c r="O88" s="18">
        <f>summary!Q118</f>
        <v>-0.32791988832997626</v>
      </c>
      <c r="P88" s="18">
        <f>summary!R118</f>
        <v>-3.1632972371223591</v>
      </c>
      <c r="Q88" s="1"/>
      <c r="R88" s="27">
        <f t="shared" si="3"/>
        <v>-0.3960073579821804</v>
      </c>
      <c r="S88" s="27">
        <f t="shared" si="4"/>
        <v>0.4408627531995003</v>
      </c>
      <c r="T88" s="27"/>
      <c r="W88">
        <f t="shared" si="5"/>
        <v>-0.53676938597503177</v>
      </c>
    </row>
    <row r="89" spans="1:23" x14ac:dyDescent="0.15">
      <c r="A89">
        <v>41.5</v>
      </c>
      <c r="C89" s="3">
        <f>summary!E119</f>
        <v>-1.3612587033847257</v>
      </c>
      <c r="D89" s="3">
        <f>summary!F119</f>
        <v>2.7502453498697284</v>
      </c>
      <c r="E89" s="3">
        <f>summary!G119</f>
        <v>0.37383052875885114</v>
      </c>
      <c r="F89" s="3">
        <f>summary!H119</f>
        <v>1.1489971121915723</v>
      </c>
      <c r="G89" s="3">
        <f>summary!I119</f>
        <v>-0.18089561468798337</v>
      </c>
      <c r="H89" s="3">
        <f>summary!J119</f>
        <v>-3.3781200481793126</v>
      </c>
      <c r="I89" s="3">
        <f>summary!K119</f>
        <v>-0.18768780470606225</v>
      </c>
      <c r="J89" s="3">
        <f>summary!L119</f>
        <v>-0.37954251930651473</v>
      </c>
      <c r="K89" s="18">
        <f>summary!M119</f>
        <v>1.3382272444617795</v>
      </c>
      <c r="L89" s="18">
        <f>summary!N119</f>
        <v>-1.6778370602479431</v>
      </c>
      <c r="M89" s="18">
        <f>summary!O119</f>
        <v>-1.1509371879644497</v>
      </c>
      <c r="N89" s="18">
        <f>summary!P119</f>
        <v>-1.9107776899036804</v>
      </c>
      <c r="O89" s="18">
        <f>summary!Q119</f>
        <v>9.7743348135485124E-3</v>
      </c>
      <c r="P89" s="18">
        <f>summary!R119</f>
        <v>-2.053982560367928</v>
      </c>
      <c r="Q89" s="1"/>
      <c r="R89" s="27">
        <f t="shared" si="3"/>
        <v>-0.35430631217578401</v>
      </c>
      <c r="S89" s="27">
        <f t="shared" si="4"/>
        <v>0.44180863750708538</v>
      </c>
      <c r="T89" s="27"/>
      <c r="W89">
        <f t="shared" si="5"/>
        <v>-0.2836151620062885</v>
      </c>
    </row>
    <row r="90" spans="1:23" x14ac:dyDescent="0.15">
      <c r="A90">
        <v>42</v>
      </c>
      <c r="C90" s="3">
        <f>summary!E120</f>
        <v>-1.3083670825781128</v>
      </c>
      <c r="D90" s="3">
        <f>summary!F120</f>
        <v>1.771640708873691</v>
      </c>
      <c r="E90" s="3">
        <f>summary!G120</f>
        <v>0.3960455965400721</v>
      </c>
      <c r="F90" s="3">
        <f>summary!H120</f>
        <v>0.65864886750006246</v>
      </c>
      <c r="G90" s="3">
        <f>summary!I120</f>
        <v>-0.49879599227699151</v>
      </c>
      <c r="H90" s="3">
        <f>summary!J120</f>
        <v>-3.8563911748512876</v>
      </c>
      <c r="I90" s="3">
        <f>summary!K120</f>
        <v>-0.86162152399007352</v>
      </c>
      <c r="J90" s="3">
        <f>summary!L120</f>
        <v>-0.10240473178086738</v>
      </c>
      <c r="K90" s="18">
        <f>summary!M120</f>
        <v>0.98498335044026086</v>
      </c>
      <c r="L90" s="18">
        <f>summary!N120</f>
        <v>-1.9732727929483853</v>
      </c>
      <c r="M90" s="18">
        <f>summary!O120</f>
        <v>-0.91883913030331288</v>
      </c>
      <c r="N90" s="18">
        <f>summary!P120</f>
        <v>-1.9377561724748342</v>
      </c>
      <c r="O90" s="18">
        <f>summary!Q120</f>
        <v>0.25338501173089911</v>
      </c>
      <c r="P90" s="18">
        <f>summary!R120</f>
        <v>-1.8005797422356764</v>
      </c>
      <c r="Q90" s="1"/>
      <c r="R90" s="27">
        <f t="shared" si="3"/>
        <v>-0.56867269739376003</v>
      </c>
      <c r="S90" s="27">
        <f t="shared" si="4"/>
        <v>0.41322642422736278</v>
      </c>
      <c r="T90" s="27"/>
      <c r="W90">
        <f t="shared" si="5"/>
        <v>-0.68020875813353254</v>
      </c>
    </row>
    <row r="91" spans="1:23" x14ac:dyDescent="0.15">
      <c r="A91">
        <v>42.5</v>
      </c>
      <c r="C91" s="3">
        <f>summary!E121</f>
        <v>0.30551255933961208</v>
      </c>
      <c r="D91" s="3">
        <f>summary!F121</f>
        <v>1.6873482980050112</v>
      </c>
      <c r="E91" s="3">
        <f>summary!G121</f>
        <v>-1.0484212189971327</v>
      </c>
      <c r="F91" s="3">
        <f>summary!H121</f>
        <v>0.52437992704086644</v>
      </c>
      <c r="G91" s="3">
        <f>summary!I121</f>
        <v>-0.21104709632463592</v>
      </c>
      <c r="H91" s="3">
        <f>summary!J121</f>
        <v>-3.4578900309348142</v>
      </c>
      <c r="I91" s="3">
        <f>summary!K121</f>
        <v>-0.1275338922218775</v>
      </c>
      <c r="J91" s="3">
        <f>summary!L121</f>
        <v>0.73636541810228906</v>
      </c>
      <c r="K91" s="18">
        <f>summary!M121</f>
        <v>1.0393009604373717</v>
      </c>
      <c r="L91" s="18">
        <f>summary!N121</f>
        <v>-1.9057401490478041</v>
      </c>
      <c r="M91" s="18">
        <f>summary!O121</f>
        <v>0.12704474679968636</v>
      </c>
      <c r="N91" s="18">
        <f>summary!P121</f>
        <v>-2.4827443062977226</v>
      </c>
      <c r="O91" s="18">
        <f>summary!Q121</f>
        <v>-0.59426287320673477</v>
      </c>
      <c r="P91" s="18">
        <f>summary!R121</f>
        <v>-1.6358653747703222</v>
      </c>
      <c r="Q91" s="1"/>
      <c r="R91" s="27">
        <f t="shared" si="3"/>
        <v>-0.41597597363891425</v>
      </c>
      <c r="S91" s="27">
        <f t="shared" si="4"/>
        <v>0.40723047333883233</v>
      </c>
      <c r="T91" s="27"/>
      <c r="W91">
        <f t="shared" si="5"/>
        <v>-0.16929049427325671</v>
      </c>
    </row>
    <row r="92" spans="1:23" x14ac:dyDescent="0.15">
      <c r="A92">
        <v>43</v>
      </c>
      <c r="C92" s="3">
        <f>summary!E122</f>
        <v>-1.3517569657293174</v>
      </c>
      <c r="D92" s="3">
        <f>summary!F122</f>
        <v>0.7978552352963717</v>
      </c>
      <c r="E92" s="3">
        <f>summary!G122</f>
        <v>-0.44435349155306292</v>
      </c>
      <c r="F92" s="3">
        <f>summary!H122</f>
        <v>9.5987594319738287E-2</v>
      </c>
      <c r="G92" s="3">
        <f>summary!I122</f>
        <v>0.15714954962213812</v>
      </c>
      <c r="H92" s="3">
        <f>summary!J122</f>
        <v>-2.6365536271840431</v>
      </c>
      <c r="I92" s="3">
        <f>summary!K122</f>
        <v>-0.26667660028809059</v>
      </c>
      <c r="J92" s="3">
        <f>summary!L122</f>
        <v>0.98930110432890683</v>
      </c>
      <c r="K92" s="18">
        <f>summary!M122</f>
        <v>1.4930674877720402</v>
      </c>
      <c r="L92" s="18">
        <f>summary!N122</f>
        <v>-1.7271466900918975</v>
      </c>
      <c r="M92" s="18">
        <f>summary!O122</f>
        <v>-1.0756307602445161</v>
      </c>
      <c r="N92" s="18">
        <f>summary!P122</f>
        <v>-2.5038338152099247</v>
      </c>
      <c r="O92" s="18">
        <f>summary!Q122</f>
        <v>-0.39939154190771159</v>
      </c>
      <c r="P92" s="18">
        <f>summary!R122</f>
        <v>-2.9171594897430961</v>
      </c>
      <c r="Q92" s="1"/>
      <c r="R92" s="27">
        <f t="shared" si="3"/>
        <v>-0.52861404006687451</v>
      </c>
      <c r="S92" s="27">
        <f t="shared" si="4"/>
        <v>0.35681790126604818</v>
      </c>
      <c r="T92" s="27"/>
      <c r="W92">
        <f t="shared" si="5"/>
        <v>-0.42187251673038728</v>
      </c>
    </row>
    <row r="93" spans="1:23" x14ac:dyDescent="0.15">
      <c r="A93">
        <v>43.5</v>
      </c>
      <c r="C93" s="3">
        <f>summary!E123</f>
        <v>-0.22273365936441628</v>
      </c>
      <c r="D93" s="3">
        <f>summary!F123</f>
        <v>1.0613189929726197</v>
      </c>
      <c r="E93" s="3">
        <f>summary!G123</f>
        <v>9.5356081301562354E-2</v>
      </c>
      <c r="F93" s="3">
        <f>summary!H123</f>
        <v>0.53504804113077431</v>
      </c>
      <c r="G93" s="3">
        <f>summary!I123</f>
        <v>0.31526377208105111</v>
      </c>
      <c r="H93" s="3">
        <f>summary!J123</f>
        <v>-0.2086565045363252</v>
      </c>
      <c r="I93" s="3">
        <f>summary!K123</f>
        <v>-0.15238403482346158</v>
      </c>
      <c r="J93" s="3">
        <f>summary!L123</f>
        <v>1.5920910646555888</v>
      </c>
      <c r="K93" s="18">
        <f>summary!M123</f>
        <v>1.4682935562491515</v>
      </c>
      <c r="L93" s="18">
        <f>summary!N123</f>
        <v>-1.2748994828927951</v>
      </c>
      <c r="M93" s="18">
        <f>summary!O123</f>
        <v>-1.9464491586114518E-2</v>
      </c>
      <c r="N93" s="18">
        <f>summary!P123</f>
        <v>-2.4865499220475247</v>
      </c>
      <c r="O93" s="18">
        <f>summary!Q123</f>
        <v>0.24534034805207378</v>
      </c>
      <c r="P93" s="18">
        <f>summary!R123</f>
        <v>-3.041275527116853</v>
      </c>
      <c r="Q93" s="1"/>
      <c r="R93" s="27">
        <f t="shared" si="3"/>
        <v>7.2924904707091134E-2</v>
      </c>
      <c r="S93" s="27">
        <f t="shared" si="4"/>
        <v>0.30093766386977833</v>
      </c>
      <c r="T93" s="27"/>
      <c r="W93">
        <f t="shared" si="5"/>
        <v>3.7945794857723918E-2</v>
      </c>
    </row>
    <row r="94" spans="1:23" x14ac:dyDescent="0.15">
      <c r="A94">
        <v>44</v>
      </c>
      <c r="C94" s="3">
        <f>summary!E124</f>
        <v>-0.60367543281213942</v>
      </c>
      <c r="D94" s="3">
        <f>summary!F124</f>
        <v>-0.67917000663736782</v>
      </c>
      <c r="E94" s="3">
        <f>summary!G124</f>
        <v>-0.70792000315537207</v>
      </c>
      <c r="F94" s="3">
        <f>summary!H124</f>
        <v>0.66212078274985064</v>
      </c>
      <c r="G94" s="3">
        <f>summary!I124</f>
        <v>-3.57642324766844E-2</v>
      </c>
      <c r="H94" s="3">
        <f>summary!J124</f>
        <v>-0.31405042054743287</v>
      </c>
      <c r="I94" s="3">
        <f>summary!K124</f>
        <v>9.3314630460490822E-2</v>
      </c>
      <c r="J94" s="3">
        <f>summary!L124</f>
        <v>-0.6557525524096971</v>
      </c>
      <c r="K94" s="18">
        <f>summary!M124</f>
        <v>1.3426398295837301</v>
      </c>
      <c r="L94" s="18">
        <f>summary!N124</f>
        <v>-2.3167782722279857</v>
      </c>
      <c r="M94" s="18">
        <f>summary!O124</f>
        <v>-1.8338632615934623E-2</v>
      </c>
      <c r="N94" s="18">
        <f>summary!P124</f>
        <v>-1.7612371888527762</v>
      </c>
      <c r="O94" s="18">
        <f>summary!Q124</f>
        <v>0.12165974187124584</v>
      </c>
      <c r="P94" s="18">
        <f>summary!R124</f>
        <v>-2.501086804628613</v>
      </c>
      <c r="Q94" s="1"/>
      <c r="R94" s="27">
        <f t="shared" si="3"/>
        <v>-0.37484244285154411</v>
      </c>
      <c r="S94" s="27">
        <f t="shared" si="4"/>
        <v>0.26268490841379616</v>
      </c>
      <c r="T94" s="27"/>
      <c r="W94">
        <f t="shared" si="5"/>
        <v>-0.45886292667978612</v>
      </c>
    </row>
    <row r="95" spans="1:23" x14ac:dyDescent="0.15">
      <c r="A95">
        <v>44.5</v>
      </c>
      <c r="C95" s="3">
        <f>summary!E125</f>
        <v>0.20266278239434271</v>
      </c>
      <c r="D95" s="3">
        <f>summary!F125</f>
        <v>0.82084728599846435</v>
      </c>
      <c r="E95" s="3">
        <f>summary!G125</f>
        <v>1.3968650190346907</v>
      </c>
      <c r="F95" s="3">
        <f>summary!H125</f>
        <v>1.165870622310442</v>
      </c>
      <c r="G95" s="3">
        <f>summary!I125</f>
        <v>0.3938601100253164</v>
      </c>
      <c r="H95" s="3">
        <f>summary!J125</f>
        <v>0.53024637495096827</v>
      </c>
      <c r="I95" s="3">
        <f>summary!K125</f>
        <v>0.10112881449703848</v>
      </c>
      <c r="J95" s="3">
        <f>summary!L125</f>
        <v>0.42128207564659603</v>
      </c>
      <c r="K95" s="18">
        <f>summary!M125</f>
        <v>1.4436225476462141</v>
      </c>
      <c r="L95" s="18">
        <f>summary!N125</f>
        <v>-2.3077256587420183</v>
      </c>
      <c r="M95" s="18">
        <f>summary!O125</f>
        <v>-0.90082386519099078</v>
      </c>
      <c r="N95" s="18">
        <f>summary!P125</f>
        <v>-1.9419122838280451</v>
      </c>
      <c r="O95" s="18">
        <f>summary!Q125</f>
        <v>0.38882526999549788</v>
      </c>
      <c r="P95" s="18">
        <f>summary!R125</f>
        <v>-1.9353304060959013</v>
      </c>
      <c r="Q95" s="1"/>
      <c r="R95" s="27">
        <f t="shared" si="3"/>
        <v>0.13190377651834753</v>
      </c>
      <c r="S95" s="27">
        <f t="shared" si="4"/>
        <v>0.32587648308896067</v>
      </c>
      <c r="T95" s="27"/>
      <c r="W95">
        <f t="shared" si="5"/>
        <v>0.39134269001040711</v>
      </c>
    </row>
    <row r="96" spans="1:23" x14ac:dyDescent="0.15">
      <c r="A96">
        <v>45</v>
      </c>
      <c r="C96" s="3">
        <f>summary!E126</f>
        <v>0.88569630203590732</v>
      </c>
      <c r="D96" s="3">
        <f>summary!F126</f>
        <v>0.17475312565896653</v>
      </c>
      <c r="E96" s="3">
        <f>summary!G126</f>
        <v>-0.15129949935990789</v>
      </c>
      <c r="F96" s="3">
        <f>summary!H126</f>
        <v>2.3160838071800134</v>
      </c>
      <c r="G96" s="3">
        <f>summary!I126</f>
        <v>0.52346839091472575</v>
      </c>
      <c r="H96" s="3">
        <f>summary!J126</f>
        <v>0.14065951941315938</v>
      </c>
      <c r="I96" s="3">
        <f>summary!K126</f>
        <v>-0.89831233409655187</v>
      </c>
      <c r="J96" s="3">
        <f>summary!L126</f>
        <v>0.43490228129063624</v>
      </c>
      <c r="K96" s="18">
        <f>summary!M126</f>
        <v>1.2378919735176228</v>
      </c>
      <c r="L96" s="18">
        <f>summary!N126</f>
        <v>-1.6252761664986495</v>
      </c>
      <c r="M96" s="18">
        <f>summary!O126</f>
        <v>-0.17624999571090991</v>
      </c>
      <c r="N96" s="18">
        <f>summary!P126</f>
        <v>-2.0286945304940436</v>
      </c>
      <c r="O96" s="18">
        <f>summary!Q126</f>
        <v>-0.49670937878298999</v>
      </c>
      <c r="P96" s="18">
        <f>summary!R126</f>
        <v>-2.1115980775648033</v>
      </c>
      <c r="Q96" s="1"/>
      <c r="R96" s="27">
        <f t="shared" si="3"/>
        <v>2.5916422697536849E-2</v>
      </c>
      <c r="S96" s="27">
        <f t="shared" si="4"/>
        <v>0.32076226283350107</v>
      </c>
      <c r="T96" s="27"/>
      <c r="W96">
        <f t="shared" si="5"/>
        <v>-5.3199899733742395E-3</v>
      </c>
    </row>
    <row r="97" spans="1:23" x14ac:dyDescent="0.15">
      <c r="A97">
        <v>45.5</v>
      </c>
      <c r="C97" s="3">
        <f>summary!E127</f>
        <v>-5.0074717014127322E-2</v>
      </c>
      <c r="D97" s="3">
        <f>summary!F127</f>
        <v>0.83827672188392377</v>
      </c>
      <c r="E97" s="3">
        <f>summary!G127</f>
        <v>0.5853881539880369</v>
      </c>
      <c r="F97" s="3">
        <f>summary!H127</f>
        <v>1.8183472862033578</v>
      </c>
      <c r="G97" s="3">
        <f>summary!I127</f>
        <v>0.5197803160372314</v>
      </c>
      <c r="H97" s="3">
        <f>summary!J127</f>
        <v>1.7416959543775681</v>
      </c>
      <c r="I97" s="3">
        <f>summary!K127</f>
        <v>-0.73829167512050919</v>
      </c>
      <c r="J97" s="3">
        <f>summary!L127</f>
        <v>-0.15683589037006748</v>
      </c>
      <c r="K97" s="18">
        <f>summary!M127</f>
        <v>1.457980006585331</v>
      </c>
      <c r="L97" s="18">
        <f>summary!N127</f>
        <v>-2.4183427701587457</v>
      </c>
      <c r="M97" s="18">
        <f>summary!O127</f>
        <v>-1.209694397960128</v>
      </c>
      <c r="N97" s="18">
        <f>summary!P127</f>
        <v>-2.0318227415789014</v>
      </c>
      <c r="O97" s="18">
        <f>summary!Q127</f>
        <v>-0.73613204396076293</v>
      </c>
      <c r="P97" s="18">
        <f>summary!R127</f>
        <v>-2.1687138542116471</v>
      </c>
      <c r="Q97" s="1"/>
      <c r="R97" s="27">
        <f t="shared" si="3"/>
        <v>-2.9209676699060938E-2</v>
      </c>
      <c r="S97" s="27">
        <f t="shared" si="4"/>
        <v>0.37829052322390183</v>
      </c>
      <c r="T97" s="27"/>
      <c r="W97">
        <f t="shared" si="5"/>
        <v>-0.10345530369209741</v>
      </c>
    </row>
    <row r="98" spans="1:23" x14ac:dyDescent="0.15">
      <c r="A98">
        <v>46</v>
      </c>
      <c r="C98" s="3">
        <f>summary!E128</f>
        <v>0.99451264868439471</v>
      </c>
      <c r="D98" s="3">
        <f>summary!F128</f>
        <v>1.0138103999640464</v>
      </c>
      <c r="E98" s="3">
        <f>summary!G128</f>
        <v>0.10145241618545849</v>
      </c>
      <c r="F98" s="3">
        <f>summary!H128</f>
        <v>0.63939296842771653</v>
      </c>
      <c r="G98" s="3">
        <f>summary!I128</f>
        <v>0.18800614529673071</v>
      </c>
      <c r="H98" s="3">
        <f>summary!J128</f>
        <v>0.55870621337294046</v>
      </c>
      <c r="I98" s="3">
        <f>summary!K128</f>
        <v>-0.61652206056259073</v>
      </c>
      <c r="J98" s="3">
        <f>summary!L128</f>
        <v>0.60148537998359075</v>
      </c>
      <c r="K98" s="18">
        <f>summary!M128</f>
        <v>1.3166251437115626</v>
      </c>
      <c r="L98" s="18">
        <f>summary!N128</f>
        <v>-2.3333589675590933</v>
      </c>
      <c r="M98" s="18">
        <f>summary!O128</f>
        <v>-0.93158261011038224</v>
      </c>
      <c r="N98" s="18">
        <f>summary!P128</f>
        <v>-2.1103553507774917</v>
      </c>
      <c r="O98" s="18">
        <f>summary!Q128</f>
        <v>-1.0225601467937848</v>
      </c>
      <c r="P98" s="18">
        <f>summary!R128</f>
        <v>-3.1513240825023994</v>
      </c>
      <c r="Q98" s="1"/>
      <c r="R98" s="27">
        <f t="shared" si="3"/>
        <v>-0.12310675539822322</v>
      </c>
      <c r="S98" s="27">
        <f t="shared" si="4"/>
        <v>0.32888202586093934</v>
      </c>
      <c r="T98" s="27"/>
      <c r="W98">
        <f t="shared" si="5"/>
        <v>0.14472928074109459</v>
      </c>
    </row>
    <row r="99" spans="1:23" x14ac:dyDescent="0.15">
      <c r="A99">
        <v>46.5</v>
      </c>
      <c r="C99" s="3">
        <f>summary!E129</f>
        <v>0.21768363455299156</v>
      </c>
      <c r="D99" s="3">
        <f>summary!F129</f>
        <v>1.3178317683082796</v>
      </c>
      <c r="E99" s="3">
        <f>summary!G129</f>
        <v>1.292054124802424</v>
      </c>
      <c r="F99" s="3">
        <f>summary!H129</f>
        <v>0.67900957342920731</v>
      </c>
      <c r="G99" s="3">
        <f>summary!I129</f>
        <v>0.13444171581063175</v>
      </c>
      <c r="H99" s="3">
        <f>summary!J129</f>
        <v>2.1291935757607119</v>
      </c>
      <c r="I99" s="3">
        <f>summary!K129</f>
        <v>-0.39442707606478811</v>
      </c>
      <c r="J99" s="3">
        <f>summary!L129</f>
        <v>0.51213152772916015</v>
      </c>
      <c r="K99" s="18">
        <f>summary!M129</f>
        <v>-0.40946297116945451</v>
      </c>
      <c r="L99" s="18">
        <f>summary!N129</f>
        <v>-1.3268821404496109</v>
      </c>
      <c r="M99" s="18">
        <f>summary!O129</f>
        <v>-2.2778510749712164</v>
      </c>
      <c r="N99" s="18">
        <f>summary!P129</f>
        <v>-1.7580977052516402</v>
      </c>
      <c r="O99" s="18">
        <f>summary!Q129</f>
        <v>-0.90795670099953107</v>
      </c>
      <c r="P99" s="18">
        <f>summary!R129</f>
        <v>-1.3620496144789029</v>
      </c>
      <c r="Q99" s="1"/>
      <c r="R99" s="27">
        <f t="shared" si="3"/>
        <v>-6.0948596039448862E-2</v>
      </c>
      <c r="S99" s="27">
        <f t="shared" si="4"/>
        <v>0.35687208562878892</v>
      </c>
      <c r="T99" s="27"/>
      <c r="W99">
        <f t="shared" si="5"/>
        <v>-0.12999268012707821</v>
      </c>
    </row>
    <row r="100" spans="1:23" x14ac:dyDescent="0.15">
      <c r="A100">
        <v>47</v>
      </c>
      <c r="C100" s="3">
        <f>summary!E130</f>
        <v>0.17273690663616176</v>
      </c>
      <c r="D100" s="3">
        <f>summary!F130</f>
        <v>2.2370600884207765</v>
      </c>
      <c r="E100" s="3">
        <f>summary!G130</f>
        <v>-0.58272966418706662</v>
      </c>
      <c r="F100" s="3">
        <f>summary!H130</f>
        <v>1.231723339099198</v>
      </c>
      <c r="G100" s="3">
        <f>summary!I130</f>
        <v>0.33245814517253219</v>
      </c>
      <c r="H100" s="3">
        <f>summary!J130</f>
        <v>0.78351321152010378</v>
      </c>
      <c r="I100" s="3">
        <f>summary!K130</f>
        <v>-0.53735175674599045</v>
      </c>
      <c r="J100" s="3">
        <f>summary!L130</f>
        <v>-0.40618054871753745</v>
      </c>
      <c r="K100" s="18">
        <f>summary!M130</f>
        <v>-0.51210376332657048</v>
      </c>
      <c r="L100" s="18">
        <f>summary!N130</f>
        <v>-1.4483709898803789</v>
      </c>
      <c r="M100" s="18">
        <f>summary!O130</f>
        <v>-1.8424955726204779</v>
      </c>
      <c r="N100" s="18">
        <f>summary!P130</f>
        <v>-1.4097476799149566</v>
      </c>
      <c r="O100" s="18">
        <f>summary!Q130</f>
        <v>-0.15693304285502582</v>
      </c>
      <c r="P100" s="18">
        <f>summary!R130</f>
        <v>-0.60289537318430475</v>
      </c>
      <c r="Q100" s="1"/>
      <c r="R100" s="27">
        <f t="shared" si="3"/>
        <v>-0.16449394826147945</v>
      </c>
      <c r="S100" s="27">
        <f t="shared" si="4"/>
        <v>0.31505210091021302</v>
      </c>
      <c r="T100" s="27"/>
      <c r="W100">
        <f t="shared" si="5"/>
        <v>-0.45914215602205399</v>
      </c>
    </row>
    <row r="101" spans="1:23" x14ac:dyDescent="0.15">
      <c r="A101">
        <v>47.5</v>
      </c>
      <c r="C101" s="3">
        <f>summary!E131</f>
        <v>0.85557579831275243</v>
      </c>
      <c r="D101" s="3">
        <f>summary!F131</f>
        <v>2.132710536231063</v>
      </c>
      <c r="E101" s="3">
        <f>summary!G131</f>
        <v>0.68573239963383792</v>
      </c>
      <c r="F101" s="3">
        <f>summary!H131</f>
        <v>0.34764098682783673</v>
      </c>
      <c r="G101" s="3">
        <f>summary!I131</f>
        <v>1.0050501404061851</v>
      </c>
      <c r="H101" s="3">
        <f>summary!J131</f>
        <v>1.8591517157863835</v>
      </c>
      <c r="I101" s="3">
        <f>summary!K131</f>
        <v>-0.1028782103816365</v>
      </c>
      <c r="J101" s="3">
        <f>summary!L131</f>
        <v>-0.37616685918787152</v>
      </c>
      <c r="K101" s="18">
        <f>summary!M131</f>
        <v>-0.55024996286010452</v>
      </c>
      <c r="L101" s="18">
        <f>summary!N131</f>
        <v>-1.5916871846619063</v>
      </c>
      <c r="M101" s="18">
        <f>summary!O131</f>
        <v>-0.8380450635765273</v>
      </c>
      <c r="N101" s="18">
        <f>summary!P131</f>
        <v>-1.826038301078708</v>
      </c>
      <c r="O101" s="18">
        <f>summary!Q131</f>
        <v>-0.69112481323055863</v>
      </c>
      <c r="P101" s="18">
        <f>summary!R131</f>
        <v>-1.9689368579526141</v>
      </c>
      <c r="Q101" s="1"/>
      <c r="R101" s="27">
        <f t="shared" si="3"/>
        <v>6.9974706324672759E-2</v>
      </c>
      <c r="S101" s="27">
        <f t="shared" si="4"/>
        <v>0.33757412985962365</v>
      </c>
      <c r="T101" s="27"/>
      <c r="W101">
        <f t="shared" si="5"/>
        <v>-0.23952253478475399</v>
      </c>
    </row>
    <row r="102" spans="1:23" x14ac:dyDescent="0.15">
      <c r="A102">
        <v>48</v>
      </c>
      <c r="C102" s="3">
        <f>summary!E132</f>
        <v>0.65529600977174907</v>
      </c>
      <c r="D102" s="3">
        <f>summary!F132</f>
        <v>1.4583407378947391</v>
      </c>
      <c r="E102" s="3">
        <f>summary!G132</f>
        <v>0.46104554005339665</v>
      </c>
      <c r="F102" s="3">
        <f>summary!H132</f>
        <v>0.17228228901861914</v>
      </c>
      <c r="G102" s="3">
        <f>summary!I132</f>
        <v>0.94245174464627213</v>
      </c>
      <c r="H102" s="3">
        <f>summary!J132</f>
        <v>1.6333035613971223</v>
      </c>
      <c r="I102" s="3">
        <f>summary!K132</f>
        <v>0.15936193597206522</v>
      </c>
      <c r="J102" s="3">
        <f>summary!L132</f>
        <v>0.34817997020733149</v>
      </c>
      <c r="K102" s="18">
        <f>summary!M132</f>
        <v>-0.2262964866617907</v>
      </c>
      <c r="L102" s="18">
        <f>summary!N132</f>
        <v>-0.82155622867987954</v>
      </c>
      <c r="M102" s="18">
        <f>summary!O132</f>
        <v>-1.7268150719392406</v>
      </c>
      <c r="N102" s="18">
        <f>summary!P132</f>
        <v>-1.7994478299675796</v>
      </c>
      <c r="O102" s="18">
        <f>summary!Q132</f>
        <v>-0.30371858830540976</v>
      </c>
      <c r="P102" s="18">
        <f>summary!R132</f>
        <v>-2.1041813198263903</v>
      </c>
      <c r="Q102" s="1"/>
      <c r="R102" s="27">
        <f t="shared" si="3"/>
        <v>7.3263660262107275E-2</v>
      </c>
      <c r="S102" s="27">
        <f t="shared" si="4"/>
        <v>0.29384138240882945</v>
      </c>
      <c r="T102" s="27"/>
      <c r="W102">
        <f t="shared" si="5"/>
        <v>0.16582211249534218</v>
      </c>
    </row>
    <row r="103" spans="1:23" x14ac:dyDescent="0.15">
      <c r="A103">
        <v>48.5</v>
      </c>
      <c r="C103" s="3">
        <f>summary!E133</f>
        <v>5.8920095999149907E-2</v>
      </c>
      <c r="D103" s="3">
        <f>summary!F133</f>
        <v>1.3594347204531094</v>
      </c>
      <c r="E103" s="3">
        <f>summary!G133</f>
        <v>0.44694172523465064</v>
      </c>
      <c r="F103" s="3">
        <f>summary!H133</f>
        <v>-0.43498189509848273</v>
      </c>
      <c r="G103" s="3">
        <f>summary!I133</f>
        <v>0.8293761532973678</v>
      </c>
      <c r="H103" s="3">
        <f>summary!J133</f>
        <v>1.8439867560469274</v>
      </c>
      <c r="I103" s="3">
        <f>summary!K133</f>
        <v>0.17340568770588993</v>
      </c>
      <c r="J103" s="3">
        <f>summary!L133</f>
        <v>0.11663471922223748</v>
      </c>
      <c r="K103" s="18">
        <f>summary!M133</f>
        <v>-0.7297103792516545</v>
      </c>
      <c r="L103" s="18">
        <f>summary!N133</f>
        <v>-1.1233319405819586</v>
      </c>
      <c r="M103" s="18">
        <f>summary!O133</f>
        <v>-1.0479064412947965</v>
      </c>
      <c r="N103" s="18">
        <f>summary!P133</f>
        <v>-0.71143142405060522</v>
      </c>
      <c r="O103" s="18">
        <f>summary!Q133</f>
        <v>-0.69185396440461322</v>
      </c>
      <c r="P103" s="18">
        <f>summary!R133</f>
        <v>-1.0942990929897747</v>
      </c>
      <c r="Q103" s="1"/>
      <c r="R103" s="27">
        <f t="shared" si="3"/>
        <v>6.8833702520940078E-3</v>
      </c>
      <c r="S103" s="27">
        <f t="shared" si="4"/>
        <v>0.25631718715312207</v>
      </c>
      <c r="T103" s="27"/>
      <c r="W103">
        <f t="shared" si="5"/>
        <v>-0.1880308995496664</v>
      </c>
    </row>
    <row r="104" spans="1:23" x14ac:dyDescent="0.15">
      <c r="A104">
        <v>49</v>
      </c>
      <c r="C104" s="3">
        <f>summary!E134</f>
        <v>0.52274868974827304</v>
      </c>
      <c r="D104" s="3">
        <f>summary!F134</f>
        <v>1.7771897587932346</v>
      </c>
      <c r="E104" s="3">
        <f>summary!G134</f>
        <v>0.16530124316116407</v>
      </c>
      <c r="F104" s="3">
        <f>summary!H134</f>
        <v>4.4280977880707922E-2</v>
      </c>
      <c r="G104" s="3">
        <f>summary!I134</f>
        <v>0.59238353735344651</v>
      </c>
      <c r="H104" s="3">
        <f>summary!J134</f>
        <v>4.2400164041220938</v>
      </c>
      <c r="I104" s="3">
        <f>summary!K134</f>
        <v>0.95215853171162668</v>
      </c>
      <c r="J104" s="3">
        <f>summary!L134</f>
        <v>1.4356626542669673</v>
      </c>
      <c r="K104" s="18">
        <f>summary!M134</f>
        <v>-0.88009883502733655</v>
      </c>
      <c r="L104" s="18">
        <f>summary!N134</f>
        <v>-0.99567732399863629</v>
      </c>
      <c r="M104" s="18">
        <f>summary!O134</f>
        <v>2.5890845226340371</v>
      </c>
      <c r="N104" s="18">
        <f>summary!P134</f>
        <v>-1.3206193197258302</v>
      </c>
      <c r="O104" s="18">
        <f>summary!Q134</f>
        <v>-0.65199168610622205</v>
      </c>
      <c r="P104" s="18">
        <f>summary!R134</f>
        <v>-0.69094422454611426</v>
      </c>
      <c r="Q104" s="1"/>
      <c r="R104" s="27">
        <f t="shared" ref="R104:R116" si="6">AVERAGE(C104:O104)</f>
        <v>0.65157224267796354</v>
      </c>
      <c r="S104" s="27">
        <f t="shared" ref="S104:S116" si="7">STDEV(C104:O104)/SQRT(COUNT(C104:O104))</f>
        <v>0.43762673544874536</v>
      </c>
      <c r="T104" s="27"/>
      <c r="W104">
        <f t="shared" si="5"/>
        <v>0.34402496645471858</v>
      </c>
    </row>
    <row r="105" spans="1:23" x14ac:dyDescent="0.15">
      <c r="A105">
        <v>49.5</v>
      </c>
      <c r="C105" s="3">
        <f>summary!E135</f>
        <v>0.70662852039607615</v>
      </c>
      <c r="D105" s="3">
        <f>summary!F135</f>
        <v>0.86712627318128299</v>
      </c>
      <c r="E105" s="3">
        <f>summary!G135</f>
        <v>1.5967500785168405</v>
      </c>
      <c r="F105" s="3">
        <f>summary!H135</f>
        <v>1.4772913963600086E-2</v>
      </c>
      <c r="G105" s="3">
        <f>summary!I135</f>
        <v>0.13180396766281668</v>
      </c>
      <c r="H105" s="3">
        <f>summary!J135</f>
        <v>3.9348312222628063</v>
      </c>
      <c r="I105" s="3">
        <f>summary!K135</f>
        <v>2.9910564733221016E-2</v>
      </c>
      <c r="J105" s="3">
        <f>summary!L135</f>
        <v>-0.258854591968461</v>
      </c>
      <c r="K105" s="18">
        <f>summary!M135</f>
        <v>-1.1375756091355216</v>
      </c>
      <c r="L105" s="18">
        <f>summary!N135</f>
        <v>-0.53012872619200746</v>
      </c>
      <c r="M105" s="18">
        <f>summary!O135</f>
        <v>-1.0331698182293974</v>
      </c>
      <c r="N105" s="18">
        <f>summary!P135</f>
        <v>-0.86831095116410884</v>
      </c>
      <c r="O105" s="18">
        <f>summary!Q135</f>
        <v>-2.3912667568277101E-2</v>
      </c>
      <c r="P105" s="18">
        <f>summary!R135</f>
        <v>-1.8767897831532727</v>
      </c>
      <c r="Q105" s="1"/>
      <c r="R105" s="27">
        <f t="shared" si="6"/>
        <v>0.26383624434299002</v>
      </c>
      <c r="S105" s="27">
        <f t="shared" si="7"/>
        <v>0.37434897563242669</v>
      </c>
      <c r="T105" s="27"/>
      <c r="W105">
        <f t="shared" si="5"/>
        <v>-4.5698768023385086E-3</v>
      </c>
    </row>
    <row r="106" spans="1:23" x14ac:dyDescent="0.15">
      <c r="A106">
        <v>50</v>
      </c>
      <c r="C106" s="3">
        <f>summary!E136</f>
        <v>-3.2317025761716515E-2</v>
      </c>
      <c r="D106" s="3">
        <f>summary!F136</f>
        <v>-0.53952896112225313</v>
      </c>
      <c r="E106" s="3">
        <f>summary!G136</f>
        <v>0.41332875266752261</v>
      </c>
      <c r="F106" s="3">
        <f>summary!H136</f>
        <v>-0.25990829255164816</v>
      </c>
      <c r="G106" s="3">
        <f>summary!I136</f>
        <v>0.80435186175186524</v>
      </c>
      <c r="H106" s="3">
        <f>summary!J136</f>
        <v>3.4764873648665735</v>
      </c>
      <c r="I106" s="3">
        <f>summary!K136</f>
        <v>1.4327174046644666</v>
      </c>
      <c r="J106" s="3">
        <f>summary!L136</f>
        <v>0.7447923919506011</v>
      </c>
      <c r="K106" s="18">
        <f>summary!M136</f>
        <v>-0.25900890505107621</v>
      </c>
      <c r="L106" s="18">
        <f>summary!N136</f>
        <v>-1.3094941429493361</v>
      </c>
      <c r="M106" s="18">
        <f>summary!O136</f>
        <v>-0.70291938976709967</v>
      </c>
      <c r="N106" s="18">
        <f>summary!P136</f>
        <v>-0.63916948294314535</v>
      </c>
      <c r="O106" s="18">
        <f>summary!Q136</f>
        <v>-0.54156920622921456</v>
      </c>
      <c r="P106" s="18">
        <f>summary!R136</f>
        <v>-1.7507450661326709</v>
      </c>
      <c r="Q106" s="1"/>
      <c r="R106" s="27">
        <f t="shared" si="6"/>
        <v>0.19905864380965693</v>
      </c>
      <c r="S106" s="27">
        <f t="shared" si="7"/>
        <v>0.34281587165358013</v>
      </c>
      <c r="T106" s="27"/>
      <c r="W106">
        <f t="shared" si="5"/>
        <v>-0.25945859880136218</v>
      </c>
    </row>
    <row r="107" spans="1:23" x14ac:dyDescent="0.15">
      <c r="A107">
        <v>50.5</v>
      </c>
      <c r="C107" s="3">
        <f>summary!E137</f>
        <v>0.52247976703758547</v>
      </c>
      <c r="D107" s="3">
        <f>summary!F137</f>
        <v>0.49652539673491697</v>
      </c>
      <c r="E107" s="3">
        <f>summary!G137</f>
        <v>0.2758643665315092</v>
      </c>
      <c r="F107" s="3">
        <f>summary!H137</f>
        <v>-0.58707959309909641</v>
      </c>
      <c r="G107" s="3">
        <f>summary!I137</f>
        <v>0.19628700538362698</v>
      </c>
      <c r="H107" s="3">
        <f>summary!J137</f>
        <v>1.633177290243601</v>
      </c>
      <c r="I107" s="3">
        <f>summary!K137</f>
        <v>0.76850511459468207</v>
      </c>
      <c r="J107" s="3">
        <f>summary!L137</f>
        <v>2.2427462782118934</v>
      </c>
      <c r="K107" s="18">
        <f>summary!M137</f>
        <v>-0.79888636728155416</v>
      </c>
      <c r="L107" s="18">
        <f>summary!N137</f>
        <v>-2.1761266817556861</v>
      </c>
      <c r="M107" s="18">
        <f>summary!O137</f>
        <v>-0.447398471361594</v>
      </c>
      <c r="N107" s="18">
        <f>summary!P137</f>
        <v>-1.0924686492323432</v>
      </c>
      <c r="O107" s="18">
        <f>summary!Q137</f>
        <v>0.12904381913105656</v>
      </c>
      <c r="P107" s="18">
        <f>summary!R137</f>
        <v>-0.67924954843469476</v>
      </c>
      <c r="Q107" s="1"/>
      <c r="R107" s="27">
        <f t="shared" si="6"/>
        <v>8.9436098087584417E-2</v>
      </c>
      <c r="S107" s="27">
        <f t="shared" si="7"/>
        <v>0.31972204887649031</v>
      </c>
      <c r="T107" s="27"/>
      <c r="W107">
        <f t="shared" si="5"/>
        <v>0.16266541225734177</v>
      </c>
    </row>
    <row r="108" spans="1:23" x14ac:dyDescent="0.15">
      <c r="A108">
        <v>51</v>
      </c>
      <c r="C108" s="3">
        <f>summary!E138</f>
        <v>-0.27788994608328638</v>
      </c>
      <c r="D108" s="3">
        <f>summary!F138</f>
        <v>0.12442862041994648</v>
      </c>
      <c r="E108" s="3">
        <f>summary!G138</f>
        <v>1.701215981560122</v>
      </c>
      <c r="F108" s="3">
        <f>summary!H138</f>
        <v>-0.30694955748908631</v>
      </c>
      <c r="G108" s="3">
        <f>summary!I138</f>
        <v>0.11985181105656463</v>
      </c>
      <c r="H108" s="3">
        <f>summary!J138</f>
        <v>2.0559049638728992</v>
      </c>
      <c r="I108" s="3">
        <f>summary!K138</f>
        <v>0.42886673997548275</v>
      </c>
      <c r="J108" s="3">
        <f>summary!L138</f>
        <v>1.4347922242535356</v>
      </c>
      <c r="K108" s="18">
        <f>summary!M138</f>
        <v>-0.73617053763679663</v>
      </c>
      <c r="L108" s="18">
        <f>summary!N138</f>
        <v>-2.4980793407512039</v>
      </c>
      <c r="M108" s="18">
        <f>summary!O138</f>
        <v>0.19514706143975052</v>
      </c>
      <c r="N108" s="18">
        <f>summary!P138</f>
        <v>-1.2229727373544579</v>
      </c>
      <c r="O108" s="18">
        <f>summary!Q138</f>
        <v>-1.1152864268695182</v>
      </c>
      <c r="P108" s="18">
        <f>summary!R138</f>
        <v>-1.4479668415394125</v>
      </c>
      <c r="Q108" s="1"/>
      <c r="R108" s="27">
        <f t="shared" si="6"/>
        <v>-7.472395662003699E-3</v>
      </c>
      <c r="S108" s="27">
        <f t="shared" si="7"/>
        <v>0.35012776346615837</v>
      </c>
      <c r="T108" s="27"/>
      <c r="W108">
        <f t="shared" si="5"/>
        <v>-7.901906751336088E-2</v>
      </c>
    </row>
    <row r="109" spans="1:23" x14ac:dyDescent="0.15">
      <c r="A109">
        <v>51.5</v>
      </c>
      <c r="C109" s="3">
        <f>summary!E139</f>
        <v>-4.5358084245685826E-2</v>
      </c>
      <c r="D109" s="3">
        <f>summary!F139</f>
        <v>0.85350859622036535</v>
      </c>
      <c r="E109" s="3">
        <f>summary!G139</f>
        <v>0.12516382284056299</v>
      </c>
      <c r="F109" s="3">
        <f>summary!H139</f>
        <v>-0.57987822239843512</v>
      </c>
      <c r="G109" s="3">
        <f>summary!I139</f>
        <v>-0.10014471446130971</v>
      </c>
      <c r="H109" s="3">
        <f>summary!J139</f>
        <v>0.61739039330552448</v>
      </c>
      <c r="I109" s="3">
        <f>summary!K139</f>
        <v>0.21671006139693155</v>
      </c>
      <c r="J109" s="3">
        <f>summary!L139</f>
        <v>1.1922993163969691</v>
      </c>
      <c r="K109" s="18">
        <f>summary!M139</f>
        <v>-1.0209205807203423</v>
      </c>
      <c r="L109" s="18">
        <f>summary!N139</f>
        <v>-1.6752069833626981</v>
      </c>
      <c r="M109" s="18">
        <f>summary!O139</f>
        <v>1.6102420791294327</v>
      </c>
      <c r="N109" s="18">
        <f>summary!P139</f>
        <v>-1.6821301324849061</v>
      </c>
      <c r="O109" s="18">
        <f>summary!Q139</f>
        <v>-0.6249287071821602</v>
      </c>
      <c r="P109" s="18">
        <f>summary!R139</f>
        <v>-1.0995806683978346</v>
      </c>
      <c r="Q109" s="1"/>
      <c r="R109" s="27">
        <f t="shared" si="6"/>
        <v>-8.56348581204424E-2</v>
      </c>
      <c r="S109" s="27">
        <f t="shared" si="7"/>
        <v>0.28316481797267817</v>
      </c>
      <c r="T109" s="27"/>
      <c r="W109">
        <f t="shared" si="5"/>
        <v>-7.2751399353497767E-2</v>
      </c>
    </row>
    <row r="110" spans="1:23" x14ac:dyDescent="0.15">
      <c r="A110">
        <v>52</v>
      </c>
      <c r="C110" s="3">
        <f>summary!E140</f>
        <v>-0.62309356052819476</v>
      </c>
      <c r="D110" s="3">
        <f>summary!F140</f>
        <v>0.67982159013870225</v>
      </c>
      <c r="E110" s="3">
        <f>summary!G140</f>
        <v>1.6867196379673381</v>
      </c>
      <c r="F110" s="3">
        <f>summary!H140</f>
        <v>-8.0591698545964902E-2</v>
      </c>
      <c r="G110" s="3">
        <f>summary!I140</f>
        <v>-0.47081927887187058</v>
      </c>
      <c r="H110" s="3">
        <f>summary!J140</f>
        <v>0.40807891365325488</v>
      </c>
      <c r="I110" s="3">
        <f>summary!K140</f>
        <v>0.85175728116332161</v>
      </c>
      <c r="J110" s="3">
        <f>summary!L140</f>
        <v>0.890299059484431</v>
      </c>
      <c r="K110" s="18">
        <f>summary!M140</f>
        <v>-1.1414360065292264</v>
      </c>
      <c r="L110" s="18">
        <f>summary!N140</f>
        <v>-2.6951065959324176</v>
      </c>
      <c r="M110" s="18">
        <f>summary!O140</f>
        <v>1.1156447357476083</v>
      </c>
      <c r="N110" s="18">
        <f>summary!P140</f>
        <v>-1.4280207625822079</v>
      </c>
      <c r="O110" s="18">
        <f>summary!Q140</f>
        <v>-0.20520624230800838</v>
      </c>
      <c r="P110" s="18">
        <f>summary!R140</f>
        <v>-1.429767825748232</v>
      </c>
      <c r="Q110" s="1"/>
      <c r="R110" s="27">
        <f t="shared" si="6"/>
        <v>-7.7842532857171909E-2</v>
      </c>
      <c r="S110" s="27">
        <f t="shared" si="7"/>
        <v>0.33418444576212858</v>
      </c>
      <c r="T110" s="27"/>
      <c r="W110">
        <f t="shared" si="5"/>
        <v>-0.14289897042698663</v>
      </c>
    </row>
    <row r="111" spans="1:23" x14ac:dyDescent="0.15">
      <c r="A111">
        <v>52.5</v>
      </c>
      <c r="B111" s="3"/>
      <c r="C111" s="3">
        <f>summary!E141</f>
        <v>-0.46150775766451002</v>
      </c>
      <c r="D111" s="3">
        <f>summary!F141</f>
        <v>0.83711712025392149</v>
      </c>
      <c r="E111" s="3">
        <f>summary!G141</f>
        <v>1.1011461031551431</v>
      </c>
      <c r="F111" s="3">
        <f>summary!H141</f>
        <v>-0.17736842266415001</v>
      </c>
      <c r="G111" s="3">
        <f>summary!I141</f>
        <v>0.37268191254132804</v>
      </c>
      <c r="H111" s="3">
        <f>summary!J141</f>
        <v>-0.72734053537896293</v>
      </c>
      <c r="I111" s="3">
        <f>summary!K141</f>
        <v>0.84249351301752007</v>
      </c>
      <c r="J111" s="3">
        <f>summary!L141</f>
        <v>0.93004333209434775</v>
      </c>
      <c r="K111" s="18">
        <f>summary!M141</f>
        <v>-0.92992485757335663</v>
      </c>
      <c r="L111" s="18">
        <f>summary!N141</f>
        <v>-3.2112181957714281</v>
      </c>
      <c r="M111" s="18">
        <f>summary!O141</f>
        <v>1.5384730705573983</v>
      </c>
      <c r="N111" s="18">
        <f>summary!P141</f>
        <v>-0.32528576810113324</v>
      </c>
      <c r="O111" s="18">
        <f>summary!Q141</f>
        <v>0.41503955382786856</v>
      </c>
      <c r="P111" s="18">
        <f>summary!R141</f>
        <v>-0.84939380747821591</v>
      </c>
      <c r="Q111" s="39"/>
      <c r="R111" s="30">
        <f t="shared" si="6"/>
        <v>1.5719159099537403E-2</v>
      </c>
      <c r="S111" s="30">
        <f t="shared" si="7"/>
        <v>0.34174202258166675</v>
      </c>
      <c r="T111" s="27"/>
      <c r="W111">
        <f t="shared" si="5"/>
        <v>9.765674493858903E-2</v>
      </c>
    </row>
    <row r="112" spans="1:23" x14ac:dyDescent="0.15">
      <c r="A112">
        <v>53</v>
      </c>
      <c r="C112" s="3">
        <f>summary!E142</f>
        <v>0.96931684249503691</v>
      </c>
      <c r="D112" s="3">
        <f>summary!F142</f>
        <v>2.1096256082062279</v>
      </c>
      <c r="E112" s="3">
        <f>summary!G142</f>
        <v>0.4996363153676685</v>
      </c>
      <c r="F112" s="3">
        <f>summary!H142</f>
        <v>-0.48217476573112172</v>
      </c>
      <c r="G112" s="3">
        <f>summary!I142</f>
        <v>-0.4789852075688999</v>
      </c>
      <c r="H112" s="3">
        <f>summary!J142</f>
        <v>-0.47004309294899427</v>
      </c>
      <c r="I112" s="3">
        <f>summary!K142</f>
        <v>1.4198607301613615</v>
      </c>
      <c r="J112" s="3">
        <f>summary!L142</f>
        <v>-3.9828233620537348E-2</v>
      </c>
      <c r="K112" s="18">
        <f>summary!M142</f>
        <v>-0.35585853404514389</v>
      </c>
      <c r="L112" s="18">
        <f>summary!N142</f>
        <v>-1.6647709660049563</v>
      </c>
      <c r="M112" s="18">
        <f>summary!O142</f>
        <v>2.3813352491061539</v>
      </c>
      <c r="N112" s="18">
        <f>summary!P142</f>
        <v>-1.1471930769867593</v>
      </c>
      <c r="O112" s="18">
        <f>summary!Q142</f>
        <v>1.0090030524695859</v>
      </c>
      <c r="P112" s="18">
        <f>summary!R142</f>
        <v>-0.54034116219187489</v>
      </c>
      <c r="R112" s="27">
        <f t="shared" si="6"/>
        <v>0.28845568622304785</v>
      </c>
      <c r="S112" s="27">
        <f t="shared" si="7"/>
        <v>0.34120346862120343</v>
      </c>
      <c r="T112" s="27"/>
      <c r="W112">
        <f t="shared" si="5"/>
        <v>-0.19784338383284061</v>
      </c>
    </row>
    <row r="113" spans="1:23" x14ac:dyDescent="0.15">
      <c r="A113">
        <v>53.5</v>
      </c>
      <c r="C113" s="3">
        <f>summary!E143</f>
        <v>-2.2997129161839928E-2</v>
      </c>
      <c r="D113" s="3">
        <f>summary!F143</f>
        <v>1.6957389727340351</v>
      </c>
      <c r="E113" s="3">
        <f>summary!G143</f>
        <v>0.6452911289955805</v>
      </c>
      <c r="F113" s="3">
        <f>summary!H143</f>
        <v>-0.2663482808163643</v>
      </c>
      <c r="G113" s="3">
        <f>summary!I143</f>
        <v>-0.17865084564525111</v>
      </c>
      <c r="H113" s="3">
        <f>summary!J143</f>
        <v>-1.4023541947210607</v>
      </c>
      <c r="I113" s="3">
        <f>summary!K143</f>
        <v>0.79466507255063901</v>
      </c>
      <c r="J113" s="3">
        <f>summary!L143</f>
        <v>0.392319358645139</v>
      </c>
      <c r="K113" s="18">
        <f>summary!M143</f>
        <v>-0.3671344763261129</v>
      </c>
      <c r="L113" s="18">
        <f>summary!N143</f>
        <v>-2.7285590819001575</v>
      </c>
      <c r="M113" s="18">
        <f>summary!O143</f>
        <v>2.0082403624207705</v>
      </c>
      <c r="N113" s="18">
        <f>summary!P143</f>
        <v>-1.3848357112619742</v>
      </c>
      <c r="O113" s="18">
        <f>summary!Q143</f>
        <v>-1.6575662118425493E-2</v>
      </c>
      <c r="P113" s="18">
        <f>summary!R143</f>
        <v>-0.96859474557256298</v>
      </c>
      <c r="R113" s="27">
        <f t="shared" si="6"/>
        <v>-6.3938498969617064E-2</v>
      </c>
      <c r="S113" s="27">
        <f t="shared" si="7"/>
        <v>0.35468542198706243</v>
      </c>
      <c r="T113" s="27"/>
      <c r="W113">
        <f t="shared" si="5"/>
        <v>-0.10082398740354552</v>
      </c>
    </row>
    <row r="114" spans="1:23" x14ac:dyDescent="0.15">
      <c r="A114">
        <v>54</v>
      </c>
      <c r="C114" s="3">
        <f>summary!E144</f>
        <v>0.31881268417978365</v>
      </c>
      <c r="D114" s="3">
        <f>summary!F144</f>
        <v>2.5021081661856011</v>
      </c>
      <c r="E114" s="3">
        <f>summary!G144</f>
        <v>0.70560874131844753</v>
      </c>
      <c r="F114" s="3">
        <f>summary!H144</f>
        <v>4.481775548459313E-2</v>
      </c>
      <c r="G114" s="3">
        <f>summary!I144</f>
        <v>3.5076567921046915E-2</v>
      </c>
      <c r="H114" s="3">
        <f>summary!J144</f>
        <v>-0.81041640520262326</v>
      </c>
      <c r="I114" s="3">
        <f>summary!K144</f>
        <v>0.54252563693753209</v>
      </c>
      <c r="J114" s="3">
        <f>summary!L144</f>
        <v>0.17644613318722097</v>
      </c>
      <c r="K114" s="18">
        <f>summary!M144</f>
        <v>-0.24429013758902021</v>
      </c>
      <c r="L114" s="18">
        <f>summary!N144</f>
        <v>-1.7331127057140263</v>
      </c>
      <c r="M114" s="18">
        <f>summary!O144</f>
        <v>1.9996121092942396</v>
      </c>
      <c r="N114" s="18">
        <f>summary!P144</f>
        <v>-0.75873523776166651</v>
      </c>
      <c r="O114" s="18">
        <f>summary!Q144</f>
        <v>0.83141683251991105</v>
      </c>
      <c r="P114" s="18">
        <f>summary!R144</f>
        <v>-1.1174411644039297</v>
      </c>
      <c r="R114" s="27">
        <f t="shared" si="6"/>
        <v>0.27768231852008002</v>
      </c>
      <c r="S114" s="27">
        <f t="shared" si="7"/>
        <v>0.31185850526598641</v>
      </c>
      <c r="T114" s="27"/>
      <c r="W114">
        <f t="shared" si="5"/>
        <v>0.11063194433590705</v>
      </c>
    </row>
    <row r="115" spans="1:23" x14ac:dyDescent="0.15">
      <c r="A115">
        <v>54.5</v>
      </c>
      <c r="C115" s="3">
        <f>summary!E145</f>
        <v>0.42982678134782804</v>
      </c>
      <c r="D115" s="3">
        <f>summary!F145</f>
        <v>1.6698769203770087</v>
      </c>
      <c r="E115" s="3">
        <f>summary!G145</f>
        <v>0.74650364651957135</v>
      </c>
      <c r="F115" s="3">
        <f>summary!H145</f>
        <v>0.20944316631532053</v>
      </c>
      <c r="G115" s="3">
        <f>summary!I145</f>
        <v>-0.36536519482018665</v>
      </c>
      <c r="H115" s="3">
        <f>summary!J145</f>
        <v>-2.1247196289841721</v>
      </c>
      <c r="I115" s="3">
        <f>summary!K145</f>
        <v>0.63487467255092711</v>
      </c>
      <c r="J115" s="3">
        <f>summary!L145</f>
        <v>0.3050921207022127</v>
      </c>
      <c r="K115" s="18">
        <f>summary!M145</f>
        <v>0.15160870505228366</v>
      </c>
      <c r="L115" s="18">
        <f>summary!N145</f>
        <v>-2.9616014603195384</v>
      </c>
      <c r="M115" s="18">
        <f>summary!O145</f>
        <v>0.99510414790401802</v>
      </c>
      <c r="N115" s="18">
        <f>summary!P145</f>
        <v>-0.93855242520970972</v>
      </c>
      <c r="O115" s="18">
        <f>summary!Q145</f>
        <v>3.2407807081703106E-2</v>
      </c>
      <c r="P115" s="18">
        <f>summary!R145</f>
        <v>-1.2760019980492552</v>
      </c>
      <c r="R115" s="27">
        <f t="shared" si="6"/>
        <v>-9.3500057037133391E-2</v>
      </c>
      <c r="S115" s="27">
        <f t="shared" si="7"/>
        <v>0.35147152756306721</v>
      </c>
      <c r="T115" s="27"/>
      <c r="W115">
        <f t="shared" si="5"/>
        <v>0.1805259356838021</v>
      </c>
    </row>
    <row r="116" spans="1:23" x14ac:dyDescent="0.15">
      <c r="A116" s="31">
        <v>55</v>
      </c>
      <c r="B116" s="31"/>
      <c r="C116" s="31">
        <f>summary!E146</f>
        <v>-1.0474707439011757</v>
      </c>
      <c r="D116" s="31">
        <f>summary!F146</f>
        <v>2.7508587310048784</v>
      </c>
      <c r="E116" s="31">
        <f>summary!G146</f>
        <v>0.78139519002018032</v>
      </c>
      <c r="F116" s="31">
        <f>summary!H146</f>
        <v>0.11656529224423479</v>
      </c>
      <c r="G116" s="31">
        <f>summary!I146</f>
        <v>0.18661702770381663</v>
      </c>
      <c r="H116" s="31">
        <f>summary!J146</f>
        <v>-0.90232172524002241</v>
      </c>
      <c r="I116" s="31">
        <f>summary!K146</f>
        <v>1.79609317995082</v>
      </c>
      <c r="J116" s="55">
        <f>summary!L146</f>
        <v>1.1762189255467337</v>
      </c>
      <c r="K116" s="56">
        <f>summary!M146</f>
        <v>5.548373134225365E-2</v>
      </c>
      <c r="L116" s="32">
        <f>summary!N146</f>
        <v>-2.0888877815295608</v>
      </c>
      <c r="M116" s="32">
        <f>summary!O146</f>
        <v>0.5126049239106355</v>
      </c>
      <c r="N116" s="32">
        <f>summary!P146</f>
        <v>-0.59786652050353373</v>
      </c>
      <c r="O116" s="32">
        <f>summary!Q146</f>
        <v>0.45934858745274804</v>
      </c>
      <c r="P116" s="32">
        <f>summary!R146</f>
        <v>-0.71560212702484904</v>
      </c>
      <c r="Q116" s="31"/>
      <c r="R116" s="33">
        <f t="shared" si="6"/>
        <v>0.24604913984630836</v>
      </c>
      <c r="S116" s="33">
        <f t="shared" si="7"/>
        <v>0.35043703756090838</v>
      </c>
      <c r="T116" s="27"/>
      <c r="U116" s="2" t="s">
        <v>32</v>
      </c>
      <c r="V116" s="2"/>
      <c r="W116">
        <f t="shared" si="5"/>
        <v>0.15159115997402572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42"/>
  <sheetViews>
    <sheetView zoomScale="90" zoomScaleNormal="90" zoomScalePageLayoutView="90" workbookViewId="0">
      <selection activeCell="H29" sqref="H29"/>
    </sheetView>
  </sheetViews>
  <sheetFormatPr baseColWidth="10" defaultColWidth="8.83203125" defaultRowHeight="13" x14ac:dyDescent="0.15"/>
  <cols>
    <col min="1" max="1" width="12.5" customWidth="1"/>
    <col min="4" max="4" width="4.83203125" customWidth="1"/>
    <col min="5" max="5" width="4.1640625" customWidth="1"/>
    <col min="6" max="6" width="11.83203125" customWidth="1"/>
    <col min="7" max="7" width="8.5" customWidth="1"/>
    <col min="19" max="19" width="4.6640625" customWidth="1"/>
    <col min="20" max="21" width="8.83203125" style="1"/>
    <col min="22" max="22" width="11.5" style="1" customWidth="1"/>
    <col min="23" max="23" width="12.5" style="1" customWidth="1"/>
  </cols>
  <sheetData>
    <row r="1" spans="1:23" x14ac:dyDescent="0.15">
      <c r="A1" s="70" t="s">
        <v>52</v>
      </c>
      <c r="B1" s="70"/>
      <c r="C1" s="70"/>
      <c r="F1" s="68" t="s">
        <v>51</v>
      </c>
      <c r="G1" s="69"/>
      <c r="H1" s="69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</row>
    <row r="2" spans="1:23" x14ac:dyDescent="0.15">
      <c r="A2" s="40" t="s">
        <v>34</v>
      </c>
      <c r="B2" s="40" t="s">
        <v>35</v>
      </c>
      <c r="C2" s="40" t="s">
        <v>49</v>
      </c>
      <c r="D2" s="57"/>
      <c r="F2" s="57" t="s">
        <v>34</v>
      </c>
      <c r="G2" s="57" t="s">
        <v>35</v>
      </c>
      <c r="H2" s="57" t="s">
        <v>49</v>
      </c>
      <c r="I2" s="62"/>
      <c r="J2" s="36"/>
      <c r="K2" s="62"/>
      <c r="L2" s="62"/>
      <c r="M2" s="36"/>
      <c r="N2" s="36"/>
      <c r="O2" s="36"/>
      <c r="P2" s="36"/>
      <c r="Q2" s="36"/>
      <c r="R2" s="36"/>
      <c r="S2" s="3"/>
      <c r="T2" s="63"/>
      <c r="U2" s="63"/>
      <c r="V2" s="63"/>
      <c r="W2" s="63"/>
    </row>
    <row r="3" spans="1:23" x14ac:dyDescent="0.15">
      <c r="A3" s="54">
        <v>6251</v>
      </c>
      <c r="B3" s="39">
        <f>MAX(summary!E46:E107)</f>
        <v>2.7448799670086026</v>
      </c>
      <c r="C3" s="1">
        <f>MIN(summary!E46:E107)</f>
        <v>-1.3548320948580852</v>
      </c>
      <c r="F3" s="54">
        <v>6251</v>
      </c>
      <c r="G3" s="39">
        <f>MAX(graph!C6:C15)</f>
        <v>0.64865016786557217</v>
      </c>
      <c r="H3" s="1">
        <f>MIN(graph!C6:C15)</f>
        <v>-0.67014709587039145</v>
      </c>
      <c r="I3" s="3"/>
      <c r="J3" s="3"/>
      <c r="K3" s="3"/>
      <c r="L3" s="3"/>
      <c r="M3" s="3"/>
      <c r="N3" s="3"/>
      <c r="O3" s="3"/>
      <c r="P3" s="3"/>
      <c r="Q3" s="3"/>
      <c r="R3" s="3"/>
      <c r="S3" s="29"/>
      <c r="T3" s="39"/>
      <c r="U3" s="64"/>
      <c r="V3" s="39"/>
      <c r="W3" s="39"/>
    </row>
    <row r="4" spans="1:23" x14ac:dyDescent="0.15">
      <c r="A4" s="54">
        <v>6253</v>
      </c>
      <c r="B4" s="39">
        <f>MAX(summary!F46:F107)</f>
        <v>3.1646528499357709</v>
      </c>
      <c r="C4" s="1">
        <f>MIN(summary!F46:F107)</f>
        <v>-1.6123734544615642</v>
      </c>
      <c r="F4" s="54">
        <v>6253</v>
      </c>
      <c r="G4" s="39">
        <f>MAX(graph!D6:D15)</f>
        <v>1.1150325331524735</v>
      </c>
      <c r="H4" s="1">
        <f>MIN(graph!D6:D15)</f>
        <v>-1.9204998210286535</v>
      </c>
      <c r="I4" s="3"/>
      <c r="J4" s="3"/>
      <c r="K4" s="3"/>
      <c r="L4" s="3"/>
      <c r="M4" s="3"/>
      <c r="N4" s="3"/>
      <c r="O4" s="3"/>
      <c r="P4" s="3"/>
      <c r="Q4" s="3"/>
      <c r="R4" s="3"/>
      <c r="S4" s="29"/>
      <c r="T4" s="39"/>
      <c r="U4" s="64"/>
      <c r="V4" s="39"/>
      <c r="W4" s="39"/>
    </row>
    <row r="5" spans="1:23" x14ac:dyDescent="0.15">
      <c r="A5" s="42">
        <v>6255</v>
      </c>
      <c r="B5" s="39">
        <f>MAX(summary!G46:G107)</f>
        <v>1.1139296444973579</v>
      </c>
      <c r="C5" s="1">
        <f>MIN(summary!G46:G107)</f>
        <v>-2.3678707741813958</v>
      </c>
      <c r="E5" s="60"/>
      <c r="F5" s="42">
        <v>6255</v>
      </c>
      <c r="G5" s="39">
        <f>MAX(graph!E6:E15)</f>
        <v>0.86695603527703635</v>
      </c>
      <c r="H5" s="1">
        <f>MIN(graph!E6:E15)</f>
        <v>-1.1910519321253137</v>
      </c>
      <c r="I5" s="3"/>
      <c r="J5" s="3"/>
      <c r="K5" s="3"/>
      <c r="L5" s="3"/>
      <c r="M5" s="3"/>
      <c r="N5" s="3"/>
      <c r="O5" s="3"/>
      <c r="P5" s="3"/>
      <c r="Q5" s="3"/>
      <c r="R5" s="3"/>
      <c r="S5" s="29"/>
      <c r="T5" s="39"/>
      <c r="U5" s="64"/>
      <c r="V5" s="39"/>
      <c r="W5" s="39"/>
    </row>
    <row r="6" spans="1:23" x14ac:dyDescent="0.15">
      <c r="A6" s="54">
        <v>6258</v>
      </c>
      <c r="B6" s="39">
        <f>MAX(summary!H46:H107)</f>
        <v>1.0571617249865894</v>
      </c>
      <c r="C6" s="1">
        <f>MIN(summary!H46:H107)</f>
        <v>-2.9713376936024889</v>
      </c>
      <c r="F6" s="54">
        <v>6258</v>
      </c>
      <c r="G6" s="39">
        <f>MAX(graph!F6:F15)</f>
        <v>1.282659302101683</v>
      </c>
      <c r="H6" s="1">
        <f>MIN(graph!F6:F15)</f>
        <v>-0.97047476909183306</v>
      </c>
      <c r="I6" s="3"/>
      <c r="J6" s="3"/>
      <c r="K6" s="3"/>
      <c r="L6" s="3"/>
      <c r="M6" s="3"/>
      <c r="N6" s="3"/>
      <c r="O6" s="3"/>
      <c r="P6" s="3"/>
      <c r="Q6" s="3"/>
      <c r="R6" s="3"/>
      <c r="S6" s="29"/>
      <c r="T6" s="39"/>
      <c r="U6" s="64"/>
      <c r="V6" s="39"/>
      <c r="W6" s="39"/>
    </row>
    <row r="7" spans="1:23" x14ac:dyDescent="0.15">
      <c r="A7" s="54">
        <v>6283</v>
      </c>
      <c r="B7" s="39">
        <f>MAX(summary!I46:I107)</f>
        <v>1.0700301946120583</v>
      </c>
      <c r="C7" s="1">
        <f>MIN(summary!I46:I107)</f>
        <v>-1.6412399101596185</v>
      </c>
      <c r="F7" s="54">
        <v>6283</v>
      </c>
      <c r="G7" s="39">
        <f>MAX(graph!G6:G15)</f>
        <v>0.46240680016492824</v>
      </c>
      <c r="H7" s="1">
        <f>MIN(graph!G6:G15)</f>
        <v>-0.4837924588337536</v>
      </c>
      <c r="I7" s="3"/>
      <c r="J7" s="3"/>
      <c r="K7" s="3"/>
      <c r="L7" s="3"/>
      <c r="M7" s="3"/>
      <c r="N7" s="3"/>
      <c r="O7" s="3"/>
      <c r="P7" s="3"/>
      <c r="Q7" s="3"/>
      <c r="R7" s="3"/>
      <c r="S7" s="29"/>
      <c r="T7" s="39"/>
      <c r="U7" s="64"/>
      <c r="V7" s="39"/>
      <c r="W7" s="39"/>
    </row>
    <row r="8" spans="1:23" x14ac:dyDescent="0.15">
      <c r="A8" s="42">
        <v>6284</v>
      </c>
      <c r="B8" s="39">
        <f>MAX(summary!J46:J107)</f>
        <v>-0.13459321853100378</v>
      </c>
      <c r="C8" s="1">
        <f>MIN(summary!J46:J107)</f>
        <v>-5.2815444437727752</v>
      </c>
      <c r="F8" s="42">
        <v>6284</v>
      </c>
      <c r="G8" s="1">
        <f>MAX(graph!H6:H15)</f>
        <v>1.2093664218051807</v>
      </c>
      <c r="H8" s="1">
        <f>MIN(graph!H6:H15)</f>
        <v>-0.81127989258824773</v>
      </c>
      <c r="I8" s="3"/>
      <c r="J8" s="3"/>
      <c r="K8" s="3"/>
      <c r="L8" s="3"/>
      <c r="M8" s="3"/>
      <c r="N8" s="3"/>
      <c r="O8" s="3"/>
      <c r="P8" s="3"/>
      <c r="Q8" s="3"/>
      <c r="R8" s="3"/>
      <c r="S8" s="29"/>
      <c r="T8" s="39"/>
      <c r="U8" s="64"/>
      <c r="V8" s="39"/>
      <c r="W8" s="39"/>
    </row>
    <row r="9" spans="1:23" x14ac:dyDescent="0.15">
      <c r="A9" s="42">
        <v>6286</v>
      </c>
      <c r="B9" s="39">
        <f>MAX(summary!K46:K107)</f>
        <v>0.46962781322224567</v>
      </c>
      <c r="C9" s="1">
        <f>MIN(summary!K46:K107)</f>
        <v>-3.3390818199583401</v>
      </c>
      <c r="F9" s="42">
        <v>6286</v>
      </c>
      <c r="G9" s="1">
        <f>MAX(graph!I6:I15)</f>
        <v>1.1386500497627923</v>
      </c>
      <c r="H9" s="1">
        <f>MIN(graph!I6:I15)</f>
        <v>-1.1511237363329223</v>
      </c>
      <c r="I9" s="3"/>
      <c r="J9" s="3"/>
      <c r="K9" s="3"/>
      <c r="L9" s="3"/>
      <c r="M9" s="3"/>
      <c r="N9" s="3"/>
      <c r="O9" s="3"/>
      <c r="P9" s="3"/>
      <c r="Q9" s="3"/>
      <c r="R9" s="3"/>
      <c r="S9" s="29"/>
      <c r="T9" s="39"/>
      <c r="U9" s="64"/>
      <c r="V9" s="39"/>
      <c r="W9" s="39"/>
    </row>
    <row r="10" spans="1:23" x14ac:dyDescent="0.15">
      <c r="A10" s="42">
        <v>6310</v>
      </c>
      <c r="B10" s="39">
        <f>MAX(summary!L46:L107)</f>
        <v>2.1688733754418519</v>
      </c>
      <c r="C10" s="1">
        <f>MIN(summary!L46:L107)</f>
        <v>-2.4828934079501095</v>
      </c>
      <c r="F10" s="42">
        <v>6310</v>
      </c>
      <c r="G10" s="1">
        <f>MAX(graph!J6:J15)</f>
        <v>2.5424166915853199</v>
      </c>
      <c r="H10" s="1">
        <f>MIN(graph!J6:J15)</f>
        <v>-1.3234620524926162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29"/>
      <c r="T10" s="39"/>
      <c r="U10" s="64"/>
      <c r="V10" s="39"/>
      <c r="W10" s="39"/>
    </row>
    <row r="11" spans="1:23" x14ac:dyDescent="0.15">
      <c r="A11" s="42">
        <v>6316</v>
      </c>
      <c r="B11" s="39">
        <f>MAX(summary!M46:M107)</f>
        <v>0.80428450829841158</v>
      </c>
      <c r="C11" s="1">
        <f>MIN(summary!M46:M107)</f>
        <v>-2.2746110768378136</v>
      </c>
      <c r="F11" s="42">
        <v>6316</v>
      </c>
      <c r="G11" s="1">
        <f>MAX(graph!K6:K15)</f>
        <v>2.181279598597071</v>
      </c>
      <c r="H11" s="1">
        <f>MIN(graph!K6:K15)</f>
        <v>-1.0490262249838365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29"/>
      <c r="T11" s="39"/>
      <c r="U11" s="64"/>
      <c r="V11" s="39"/>
      <c r="W11" s="39"/>
    </row>
    <row r="12" spans="1:23" x14ac:dyDescent="0.15">
      <c r="A12" s="42">
        <v>6424</v>
      </c>
      <c r="B12" s="39">
        <f>MAX(summary!N46:N107)</f>
        <v>1.8680412668003077</v>
      </c>
      <c r="C12" s="1">
        <f>MIN(summary!N46:N107)</f>
        <v>-3.2861538704379618</v>
      </c>
      <c r="F12" s="42">
        <v>6424</v>
      </c>
      <c r="G12" s="1">
        <f>MAX(graph!L6:L15)</f>
        <v>0.96005206737698379</v>
      </c>
      <c r="H12" s="1">
        <f>MIN(graph!L6:L15)</f>
        <v>-1.2919866341463087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29"/>
      <c r="T12" s="39"/>
      <c r="U12" s="64"/>
      <c r="V12" s="39"/>
      <c r="W12" s="39"/>
    </row>
    <row r="13" spans="1:23" x14ac:dyDescent="0.15">
      <c r="A13" s="42">
        <v>6427</v>
      </c>
      <c r="B13" s="39">
        <f>MAX(summary!O46:O107)</f>
        <v>3.4226004187050414</v>
      </c>
      <c r="C13" s="1">
        <f>MIN(summary!O46:O107)</f>
        <v>-3.5942419110884667</v>
      </c>
      <c r="F13" s="42">
        <v>6427</v>
      </c>
      <c r="G13" s="1">
        <f>MAX(graph!M6:M15)</f>
        <v>1.2188864945562679</v>
      </c>
      <c r="H13" s="1">
        <f>MIN(graph!M6:M15)</f>
        <v>-1.6343980722846911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9"/>
      <c r="U13" s="64"/>
      <c r="V13" s="39"/>
      <c r="W13" s="39"/>
    </row>
    <row r="14" spans="1:23" x14ac:dyDescent="0.15">
      <c r="A14" s="42">
        <v>6770</v>
      </c>
      <c r="B14" s="39">
        <f>MAX(summary!P46:P107)</f>
        <v>-0.50119062028056494</v>
      </c>
      <c r="C14" s="1">
        <f>MIN(summary!P46:P107)</f>
        <v>-3.7790512844641242</v>
      </c>
      <c r="F14" s="35">
        <v>6770</v>
      </c>
      <c r="G14" s="1">
        <f>MAX(graph!N6:N15)</f>
        <v>0.76775623301710605</v>
      </c>
      <c r="H14" s="1">
        <f>MIN(graph!N6:N15)</f>
        <v>-1.4550521718121179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9"/>
      <c r="U14" s="39"/>
      <c r="V14" s="65"/>
      <c r="W14" s="65"/>
    </row>
    <row r="15" spans="1:23" x14ac:dyDescent="0.15">
      <c r="A15" s="42">
        <v>6771</v>
      </c>
      <c r="B15" s="39">
        <f>MAX(summary!Q46:Q107)</f>
        <v>1.6348124223663045</v>
      </c>
      <c r="C15" s="1">
        <f>MIN(summary!Q46:Q107)</f>
        <v>-2.2203399574655647</v>
      </c>
      <c r="F15" s="35">
        <v>6771</v>
      </c>
      <c r="G15" s="1">
        <f>MAX(graph!O6:O15)</f>
        <v>0.79701236421361366</v>
      </c>
      <c r="H15" s="1">
        <f>MIN(graph!O6:O15)</f>
        <v>-1.1338484897691947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9"/>
      <c r="U15" s="39"/>
      <c r="V15" s="39"/>
      <c r="W15" s="39"/>
    </row>
    <row r="16" spans="1:23" x14ac:dyDescent="0.15">
      <c r="A16" s="35">
        <v>6772</v>
      </c>
      <c r="B16" s="1">
        <f>MAX(summary!R46:R107)</f>
        <v>2.3932721493573204</v>
      </c>
      <c r="C16" s="1">
        <f>MIN(summary!R46:R107)</f>
        <v>-3.7732232215079242</v>
      </c>
      <c r="D16" s="1"/>
      <c r="E16" s="1"/>
      <c r="F16" s="66">
        <v>6772</v>
      </c>
      <c r="G16" s="1">
        <f>MAX(graph!P6:P15)</f>
        <v>1.5049323812275184</v>
      </c>
      <c r="H16" s="1">
        <f>MIN(graph!P6:P15)</f>
        <v>-0.90648334797324448</v>
      </c>
    </row>
    <row r="17" spans="1:21" x14ac:dyDescent="0.15">
      <c r="B17" s="1"/>
      <c r="C17" s="1"/>
      <c r="D17" s="1"/>
      <c r="E17" s="1"/>
      <c r="F17" s="1"/>
      <c r="G17" s="1"/>
      <c r="H17" s="1"/>
    </row>
    <row r="18" spans="1:21" x14ac:dyDescent="0.15">
      <c r="B18" s="1"/>
      <c r="C18" s="1"/>
      <c r="D18" s="1"/>
      <c r="E18" s="1"/>
      <c r="F18" s="1"/>
      <c r="G18" s="1"/>
      <c r="H18" s="1"/>
    </row>
    <row r="19" spans="1:21" x14ac:dyDescent="0.15">
      <c r="B19" s="1"/>
      <c r="C19" s="1"/>
      <c r="D19" s="1"/>
      <c r="E19" s="1"/>
      <c r="F19" s="1"/>
      <c r="G19" s="1"/>
      <c r="H19" s="1"/>
    </row>
    <row r="20" spans="1:21" x14ac:dyDescent="0.15">
      <c r="A20" s="41"/>
      <c r="B20" s="38"/>
    </row>
    <row r="21" spans="1:21" x14ac:dyDescent="0.15">
      <c r="A21" s="58" t="s">
        <v>45</v>
      </c>
      <c r="B21" s="59">
        <f>AVERAGE(B3:B19)</f>
        <v>1.5197416068871639</v>
      </c>
      <c r="C21" s="59">
        <f>AVERAGE(C3:C19)</f>
        <v>-2.8556282086247307</v>
      </c>
      <c r="F21" s="58" t="s">
        <v>45</v>
      </c>
      <c r="G21" s="59">
        <f>AVERAGE(G3:G19)</f>
        <v>1.1925755100502531</v>
      </c>
      <c r="H21" s="59">
        <f>AVERAGE(H3:H19)</f>
        <v>-1.1423304785237947</v>
      </c>
    </row>
    <row r="22" spans="1:21" x14ac:dyDescent="0.15">
      <c r="A22" s="58" t="s">
        <v>46</v>
      </c>
      <c r="B22" s="59">
        <f>STDEV(B3:B19)</f>
        <v>1.1820146665482956</v>
      </c>
      <c r="C22" s="59">
        <f>STDEV(C3:C19)</f>
        <v>1.0723303130982724</v>
      </c>
      <c r="F22" s="58" t="s">
        <v>46</v>
      </c>
      <c r="G22" s="59">
        <f>STDEV(G3:G19)</f>
        <v>0.5711810909651297</v>
      </c>
      <c r="H22" s="59">
        <f>STDEV(H3:H19)</f>
        <v>0.37858943214557378</v>
      </c>
    </row>
    <row r="23" spans="1:21" x14ac:dyDescent="0.15">
      <c r="A23" s="58" t="s">
        <v>47</v>
      </c>
      <c r="B23" s="59">
        <f>3*B22</f>
        <v>3.5460439996448869</v>
      </c>
      <c r="C23" s="59">
        <f>3*C22</f>
        <v>3.2169909392948171</v>
      </c>
      <c r="F23" s="58" t="s">
        <v>47</v>
      </c>
      <c r="G23" s="59">
        <f>3*G22</f>
        <v>1.713543272895389</v>
      </c>
      <c r="H23" s="59">
        <f>3*H22</f>
        <v>1.1357682964367213</v>
      </c>
      <c r="I23" s="3"/>
      <c r="J23" s="3"/>
      <c r="K23" s="3"/>
      <c r="L23" s="3"/>
      <c r="M23" s="3"/>
      <c r="N23" s="3"/>
      <c r="O23" s="3"/>
      <c r="P23" s="18"/>
      <c r="Q23" s="18"/>
      <c r="R23" s="18"/>
      <c r="S23" s="18"/>
      <c r="T23" s="20"/>
      <c r="U23" s="20"/>
    </row>
    <row r="24" spans="1:21" x14ac:dyDescent="0.15">
      <c r="A24" s="58" t="s">
        <v>48</v>
      </c>
      <c r="B24" s="59">
        <f>(B21+B23)</f>
        <v>5.0657856065320512</v>
      </c>
      <c r="C24" s="59">
        <f>(C21-C23)</f>
        <v>-6.0726191479195482</v>
      </c>
      <c r="F24" s="58" t="s">
        <v>48</v>
      </c>
      <c r="G24" s="59">
        <f>(G21+G23)</f>
        <v>2.9061187829456419</v>
      </c>
      <c r="H24" s="59">
        <f>(H21-H23)</f>
        <v>-2.2780987749605162</v>
      </c>
      <c r="I24" s="3"/>
      <c r="J24" s="3"/>
      <c r="K24" s="3"/>
      <c r="L24" s="3"/>
      <c r="M24" s="3"/>
      <c r="N24" s="3"/>
      <c r="O24" s="3"/>
      <c r="P24" s="1"/>
      <c r="Q24" s="18"/>
      <c r="R24" s="18"/>
      <c r="S24" s="18"/>
      <c r="T24" s="20"/>
      <c r="U24" s="20"/>
    </row>
    <row r="25" spans="1:21" x14ac:dyDescent="0.15">
      <c r="H25" s="3"/>
      <c r="I25" s="3"/>
      <c r="J25" s="3"/>
      <c r="K25" s="3"/>
      <c r="L25" s="3"/>
      <c r="M25" s="3"/>
      <c r="N25" s="3"/>
      <c r="O25" s="3"/>
      <c r="P25" s="1"/>
      <c r="Q25" s="18"/>
      <c r="R25" s="18"/>
      <c r="S25" s="18"/>
      <c r="T25" s="20"/>
      <c r="U25" s="20"/>
    </row>
    <row r="26" spans="1:21" x14ac:dyDescent="0.15">
      <c r="H26" s="3"/>
      <c r="I26" s="3"/>
      <c r="J26" s="3"/>
      <c r="K26" s="3"/>
      <c r="L26" s="3"/>
      <c r="M26" s="3"/>
      <c r="N26" s="3"/>
      <c r="O26" s="3"/>
      <c r="P26" s="1"/>
      <c r="Q26" s="18"/>
      <c r="R26" s="18"/>
      <c r="S26" s="18"/>
      <c r="T26" s="20"/>
      <c r="U26" s="20"/>
    </row>
    <row r="27" spans="1:21" x14ac:dyDescent="0.15">
      <c r="H27" s="3"/>
      <c r="I27" s="3"/>
      <c r="J27" s="3"/>
      <c r="K27" s="3"/>
      <c r="L27" s="3"/>
      <c r="M27" s="3"/>
      <c r="N27" s="3"/>
      <c r="O27" s="3"/>
      <c r="P27" s="1"/>
      <c r="Q27" s="18"/>
      <c r="R27" s="18"/>
      <c r="S27" s="18"/>
      <c r="T27" s="20"/>
      <c r="U27" s="20"/>
    </row>
    <row r="28" spans="1:21" x14ac:dyDescent="0.15">
      <c r="H28" s="3"/>
      <c r="I28" s="3"/>
      <c r="J28" s="3"/>
      <c r="K28" s="3"/>
      <c r="L28" s="3"/>
      <c r="M28" s="3"/>
      <c r="N28" s="3"/>
      <c r="O28" s="3"/>
      <c r="P28" s="1"/>
      <c r="Q28" s="18"/>
      <c r="R28" s="18"/>
      <c r="S28" s="18"/>
      <c r="T28" s="20"/>
      <c r="U28" s="20"/>
    </row>
    <row r="29" spans="1:21" x14ac:dyDescent="0.15">
      <c r="H29" s="3"/>
      <c r="I29" s="3"/>
      <c r="J29" s="3"/>
      <c r="K29" s="3"/>
      <c r="L29" s="3"/>
      <c r="M29" s="3"/>
      <c r="N29" s="3"/>
      <c r="O29" s="3"/>
      <c r="P29" s="1"/>
      <c r="Q29" s="18"/>
      <c r="R29" s="18"/>
      <c r="S29" s="18"/>
      <c r="T29" s="20"/>
      <c r="U29" s="20"/>
    </row>
    <row r="30" spans="1:21" x14ac:dyDescent="0.15">
      <c r="H30" s="3"/>
      <c r="I30" s="3"/>
      <c r="J30" s="3"/>
      <c r="K30" s="3"/>
      <c r="L30" s="3"/>
      <c r="M30" s="3"/>
      <c r="N30" s="3"/>
      <c r="O30" s="3"/>
      <c r="P30" s="1"/>
      <c r="Q30" s="18"/>
      <c r="R30" s="18"/>
      <c r="S30" s="18"/>
      <c r="T30" s="20"/>
      <c r="U30" s="20"/>
    </row>
    <row r="31" spans="1:21" x14ac:dyDescent="0.15">
      <c r="H31" s="3"/>
      <c r="I31" s="3"/>
      <c r="J31" s="3"/>
      <c r="K31" s="3"/>
      <c r="L31" s="3"/>
      <c r="M31" s="3"/>
      <c r="N31" s="3"/>
      <c r="O31" s="3"/>
      <c r="P31" s="1"/>
      <c r="Q31" s="18"/>
      <c r="R31" s="18"/>
      <c r="S31" s="18"/>
      <c r="T31" s="20"/>
      <c r="U31" s="20"/>
    </row>
    <row r="32" spans="1:21" x14ac:dyDescent="0.15">
      <c r="H32" s="3"/>
      <c r="I32" s="3"/>
      <c r="J32" s="3"/>
      <c r="K32" s="3"/>
      <c r="L32" s="3"/>
      <c r="M32" s="3"/>
      <c r="N32" s="3"/>
      <c r="O32" s="3"/>
      <c r="P32" s="1"/>
      <c r="Q32" s="18"/>
      <c r="R32" s="18"/>
      <c r="S32" s="18"/>
      <c r="T32" s="20"/>
      <c r="U32" s="20"/>
    </row>
    <row r="33" spans="2:16" x14ac:dyDescent="0.15">
      <c r="P33" s="1"/>
    </row>
    <row r="41" spans="2:16" x14ac:dyDescent="0.15">
      <c r="B41" s="1"/>
      <c r="C41" s="1"/>
    </row>
    <row r="42" spans="2:16" x14ac:dyDescent="0.15">
      <c r="B42" s="1"/>
      <c r="C42" s="1"/>
    </row>
  </sheetData>
  <mergeCells count="2">
    <mergeCell ref="F1:H1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opLeftCell="A10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772.55157470703102</v>
      </c>
      <c r="E2">
        <v>591.18951416015602</v>
      </c>
      <c r="F2">
        <v>463.68609619140602</v>
      </c>
      <c r="G2">
        <v>459.35125732421898</v>
      </c>
      <c r="I2" s="7">
        <f t="shared" ref="I2:J65" si="0">D2-F2</f>
        <v>308.865478515625</v>
      </c>
      <c r="J2" s="7">
        <f t="shared" si="0"/>
        <v>131.83825683593705</v>
      </c>
      <c r="K2" s="7">
        <f t="shared" ref="K2:K65" si="1">I2-0.7*J2</f>
        <v>216.57869873046906</v>
      </c>
      <c r="L2" s="8">
        <f t="shared" ref="L2:L65" si="2">K2/J2</f>
        <v>1.642760636618438</v>
      </c>
      <c r="M2" s="8"/>
      <c r="N2" s="18">
        <f>LINEST(V64:V104,U64:U104)</f>
        <v>-4.2090055790982911E-3</v>
      </c>
      <c r="O2" s="9">
        <f>AVERAGE(M38:M45)</f>
        <v>1.6280977469597757</v>
      </c>
    </row>
    <row r="3" spans="1:16" x14ac:dyDescent="0.15">
      <c r="A3" s="6">
        <v>1</v>
      </c>
      <c r="B3" s="6">
        <v>1</v>
      </c>
      <c r="C3" s="6" t="s">
        <v>7</v>
      </c>
      <c r="D3">
        <v>769.12561035156295</v>
      </c>
      <c r="E3">
        <v>588.37890625</v>
      </c>
      <c r="F3">
        <v>462.82986450195301</v>
      </c>
      <c r="G3">
        <v>458.66079711914102</v>
      </c>
      <c r="I3" s="7">
        <f t="shared" si="0"/>
        <v>306.29574584960994</v>
      </c>
      <c r="J3" s="7">
        <f t="shared" si="0"/>
        <v>129.71810913085898</v>
      </c>
      <c r="K3" s="7">
        <f t="shared" si="1"/>
        <v>215.49306945800868</v>
      </c>
      <c r="L3" s="8">
        <f t="shared" si="2"/>
        <v>1.6612412168344233</v>
      </c>
      <c r="M3" s="8"/>
      <c r="N3" s="18"/>
    </row>
    <row r="4" spans="1:16" ht="15" x14ac:dyDescent="0.15">
      <c r="A4" s="6">
        <v>1.5</v>
      </c>
      <c r="B4" s="6">
        <v>2</v>
      </c>
      <c r="D4">
        <v>768.94567871093795</v>
      </c>
      <c r="E4">
        <v>589.21032714843795</v>
      </c>
      <c r="F4">
        <v>463.78549194335898</v>
      </c>
      <c r="G4">
        <v>459.80560302734398</v>
      </c>
      <c r="I4" s="7">
        <f t="shared" si="0"/>
        <v>305.16018676757898</v>
      </c>
      <c r="J4" s="7">
        <f t="shared" si="0"/>
        <v>129.40472412109398</v>
      </c>
      <c r="K4" s="7">
        <f t="shared" si="1"/>
        <v>214.57687988281322</v>
      </c>
      <c r="L4" s="8">
        <f t="shared" si="2"/>
        <v>1.6581842845398524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770.05120849609398</v>
      </c>
      <c r="E5">
        <v>588.74169921875</v>
      </c>
      <c r="F5">
        <v>463.14190673828102</v>
      </c>
      <c r="G5">
        <v>459.15643310546898</v>
      </c>
      <c r="I5" s="7">
        <f t="shared" si="0"/>
        <v>306.90930175781295</v>
      </c>
      <c r="J5" s="7">
        <f t="shared" si="0"/>
        <v>129.58526611328102</v>
      </c>
      <c r="K5" s="7">
        <f t="shared" si="1"/>
        <v>216.19961547851625</v>
      </c>
      <c r="L5" s="8">
        <f t="shared" si="2"/>
        <v>1.6683965852222626</v>
      </c>
      <c r="M5" s="8"/>
      <c r="N5" s="18">
        <f>RSQ(V64:V104,U64:U104)</f>
        <v>0.99119092636967343</v>
      </c>
    </row>
    <row r="6" spans="1:16" x14ac:dyDescent="0.15">
      <c r="A6" s="6">
        <v>2.5</v>
      </c>
      <c r="B6" s="6">
        <v>4</v>
      </c>
      <c r="C6" s="6" t="s">
        <v>5</v>
      </c>
      <c r="D6">
        <v>767.89654541015602</v>
      </c>
      <c r="E6">
        <v>588.154541015625</v>
      </c>
      <c r="F6">
        <v>463.22677612304699</v>
      </c>
      <c r="G6">
        <v>459.11618041992199</v>
      </c>
      <c r="I6" s="7">
        <f t="shared" si="0"/>
        <v>304.66976928710903</v>
      </c>
      <c r="J6" s="7">
        <f t="shared" si="0"/>
        <v>129.03836059570301</v>
      </c>
      <c r="K6" s="7">
        <f t="shared" si="1"/>
        <v>214.34291687011694</v>
      </c>
      <c r="L6" s="8">
        <f t="shared" si="2"/>
        <v>1.6610790456466367</v>
      </c>
      <c r="M6" s="8">
        <f t="shared" ref="M6:M22" si="3">L6+ABS($N$2)*A6</f>
        <v>1.6716015595943825</v>
      </c>
      <c r="P6" s="6">
        <f t="shared" ref="P6:P69" si="4">(M6-$O$2)/$O$2*100</f>
        <v>2.6720639295670989</v>
      </c>
    </row>
    <row r="7" spans="1:16" x14ac:dyDescent="0.15">
      <c r="A7" s="6">
        <v>3</v>
      </c>
      <c r="B7" s="6">
        <v>5</v>
      </c>
      <c r="C7" s="6" t="s">
        <v>8</v>
      </c>
      <c r="D7">
        <v>769.54052734375</v>
      </c>
      <c r="E7">
        <v>589.58184814453102</v>
      </c>
      <c r="F7">
        <v>464.25146484375</v>
      </c>
      <c r="G7">
        <v>459.89730834960898</v>
      </c>
      <c r="I7" s="7">
        <f t="shared" si="0"/>
        <v>305.2890625</v>
      </c>
      <c r="J7" s="7">
        <f t="shared" si="0"/>
        <v>129.68453979492205</v>
      </c>
      <c r="K7" s="7">
        <f t="shared" si="1"/>
        <v>214.50988464355459</v>
      </c>
      <c r="L7" s="8">
        <f t="shared" si="2"/>
        <v>1.6540898782751741</v>
      </c>
      <c r="M7" s="8">
        <f t="shared" si="3"/>
        <v>1.6667168950124689</v>
      </c>
      <c r="P7" s="6">
        <f t="shared" si="4"/>
        <v>2.3720411212906933</v>
      </c>
    </row>
    <row r="8" spans="1:16" x14ac:dyDescent="0.15">
      <c r="A8" s="6">
        <v>3.5</v>
      </c>
      <c r="B8" s="6">
        <v>6</v>
      </c>
      <c r="D8">
        <v>768.61828613281295</v>
      </c>
      <c r="E8">
        <v>589.05078125</v>
      </c>
      <c r="F8">
        <v>463.40643310546898</v>
      </c>
      <c r="G8">
        <v>459.1767578125</v>
      </c>
      <c r="I8" s="7">
        <f t="shared" si="0"/>
        <v>305.21185302734398</v>
      </c>
      <c r="J8" s="7">
        <f t="shared" si="0"/>
        <v>129.8740234375</v>
      </c>
      <c r="K8" s="7">
        <f t="shared" si="1"/>
        <v>214.30003662109397</v>
      </c>
      <c r="L8" s="8">
        <f t="shared" si="2"/>
        <v>1.6500608123858023</v>
      </c>
      <c r="M8" s="8">
        <f t="shared" si="3"/>
        <v>1.6647923319126463</v>
      </c>
      <c r="P8" s="6">
        <f t="shared" si="4"/>
        <v>2.2538318120881953</v>
      </c>
    </row>
    <row r="9" spans="1:16" x14ac:dyDescent="0.15">
      <c r="A9" s="6">
        <v>4</v>
      </c>
      <c r="B9" s="6">
        <v>7</v>
      </c>
      <c r="D9">
        <v>767.26611328125</v>
      </c>
      <c r="E9">
        <v>588.79791259765602</v>
      </c>
      <c r="F9">
        <v>463.02200317382801</v>
      </c>
      <c r="G9">
        <v>458.81411743164102</v>
      </c>
      <c r="I9" s="7">
        <f t="shared" si="0"/>
        <v>304.24411010742199</v>
      </c>
      <c r="J9" s="7">
        <f t="shared" si="0"/>
        <v>129.983795166015</v>
      </c>
      <c r="K9" s="7">
        <f t="shared" si="1"/>
        <v>213.25545349121148</v>
      </c>
      <c r="L9" s="8">
        <f t="shared" si="2"/>
        <v>1.6406310741953805</v>
      </c>
      <c r="M9" s="8">
        <f t="shared" si="3"/>
        <v>1.6574670965117737</v>
      </c>
      <c r="P9" s="6">
        <f t="shared" si="4"/>
        <v>1.803905791703279</v>
      </c>
    </row>
    <row r="10" spans="1:16" x14ac:dyDescent="0.15">
      <c r="A10" s="6">
        <v>4.5</v>
      </c>
      <c r="B10" s="6">
        <v>8</v>
      </c>
      <c r="D10">
        <v>768.28411865234398</v>
      </c>
      <c r="E10">
        <v>588.94201660156295</v>
      </c>
      <c r="F10">
        <v>463.36804199218801</v>
      </c>
      <c r="G10">
        <v>459.33776855468801</v>
      </c>
      <c r="I10" s="7">
        <f t="shared" si="0"/>
        <v>304.91607666015597</v>
      </c>
      <c r="J10" s="7">
        <f t="shared" si="0"/>
        <v>129.60424804687494</v>
      </c>
      <c r="K10" s="7">
        <f t="shared" si="1"/>
        <v>214.19310302734351</v>
      </c>
      <c r="L10" s="8">
        <f t="shared" si="2"/>
        <v>1.6526703889356673</v>
      </c>
      <c r="M10" s="8">
        <f t="shared" si="3"/>
        <v>1.6716109140416096</v>
      </c>
      <c r="P10" s="6">
        <f t="shared" si="4"/>
        <v>2.6726384925652065</v>
      </c>
    </row>
    <row r="11" spans="1:16" x14ac:dyDescent="0.15">
      <c r="A11" s="6">
        <v>5</v>
      </c>
      <c r="B11" s="6">
        <v>9</v>
      </c>
      <c r="D11">
        <v>771.41223144531295</v>
      </c>
      <c r="E11">
        <v>591.1806640625</v>
      </c>
      <c r="F11">
        <v>464.25354003906301</v>
      </c>
      <c r="G11">
        <v>459.96990966796898</v>
      </c>
      <c r="I11" s="7">
        <f t="shared" si="0"/>
        <v>307.15869140624994</v>
      </c>
      <c r="J11" s="7">
        <f t="shared" si="0"/>
        <v>131.21075439453102</v>
      </c>
      <c r="K11" s="7">
        <f t="shared" si="1"/>
        <v>215.31116333007822</v>
      </c>
      <c r="L11" s="8">
        <f t="shared" si="2"/>
        <v>1.6409566755684515</v>
      </c>
      <c r="M11" s="8">
        <f t="shared" si="3"/>
        <v>1.6620017034639429</v>
      </c>
      <c r="P11" s="6">
        <f t="shared" si="4"/>
        <v>2.0824275795158913</v>
      </c>
    </row>
    <row r="12" spans="1:16" x14ac:dyDescent="0.15">
      <c r="A12" s="6">
        <v>5.5</v>
      </c>
      <c r="B12" s="6">
        <v>10</v>
      </c>
      <c r="D12">
        <v>765.55145263671898</v>
      </c>
      <c r="E12">
        <v>588.31884765625</v>
      </c>
      <c r="F12">
        <v>463.15725708007801</v>
      </c>
      <c r="G12">
        <v>458.841064453125</v>
      </c>
      <c r="I12" s="7">
        <f t="shared" si="0"/>
        <v>302.39419555664097</v>
      </c>
      <c r="J12" s="7">
        <f t="shared" si="0"/>
        <v>129.477783203125</v>
      </c>
      <c r="K12" s="7">
        <f t="shared" si="1"/>
        <v>211.75974731445348</v>
      </c>
      <c r="L12" s="8">
        <f t="shared" si="2"/>
        <v>1.6354909859882631</v>
      </c>
      <c r="M12" s="8">
        <f t="shared" si="3"/>
        <v>1.6586405166733038</v>
      </c>
      <c r="P12" s="6">
        <f t="shared" si="4"/>
        <v>1.8759788698536104</v>
      </c>
    </row>
    <row r="13" spans="1:16" x14ac:dyDescent="0.15">
      <c r="A13" s="6">
        <v>6</v>
      </c>
      <c r="B13" s="6">
        <v>11</v>
      </c>
      <c r="D13">
        <v>761.98449707031295</v>
      </c>
      <c r="E13">
        <v>586.77355957031295</v>
      </c>
      <c r="F13">
        <v>463.13900756835898</v>
      </c>
      <c r="G13">
        <v>458.88796997070301</v>
      </c>
      <c r="I13" s="7">
        <f t="shared" si="0"/>
        <v>298.84548950195398</v>
      </c>
      <c r="J13" s="7">
        <f t="shared" si="0"/>
        <v>127.88558959960994</v>
      </c>
      <c r="K13" s="7">
        <f t="shared" si="1"/>
        <v>209.32557678222702</v>
      </c>
      <c r="L13" s="8">
        <f t="shared" si="2"/>
        <v>1.6368191086860773</v>
      </c>
      <c r="M13" s="8">
        <f t="shared" si="3"/>
        <v>1.6620731421606669</v>
      </c>
      <c r="P13" s="6">
        <f t="shared" si="4"/>
        <v>2.0868154423980427</v>
      </c>
    </row>
    <row r="14" spans="1:16" x14ac:dyDescent="0.15">
      <c r="A14" s="6">
        <v>6.5</v>
      </c>
      <c r="B14" s="6">
        <v>12</v>
      </c>
      <c r="D14">
        <v>763.46893310546898</v>
      </c>
      <c r="E14">
        <v>587.90777587890602</v>
      </c>
      <c r="F14">
        <v>463.67965698242199</v>
      </c>
      <c r="G14">
        <v>459.25372314453102</v>
      </c>
      <c r="I14" s="7">
        <f t="shared" si="0"/>
        <v>299.78927612304699</v>
      </c>
      <c r="J14" s="7">
        <f t="shared" si="0"/>
        <v>128.654052734375</v>
      </c>
      <c r="K14" s="7">
        <f t="shared" si="1"/>
        <v>209.73143920898451</v>
      </c>
      <c r="L14" s="8">
        <f t="shared" si="2"/>
        <v>1.630196909863427</v>
      </c>
      <c r="M14" s="8">
        <f t="shared" si="3"/>
        <v>1.6575554461275659</v>
      </c>
      <c r="P14" s="6">
        <f t="shared" si="4"/>
        <v>1.8093323464637143</v>
      </c>
    </row>
    <row r="15" spans="1:16" x14ac:dyDescent="0.15">
      <c r="A15" s="6">
        <v>7</v>
      </c>
      <c r="B15" s="6">
        <v>13</v>
      </c>
      <c r="D15">
        <v>767.73223876953102</v>
      </c>
      <c r="E15">
        <v>589.70153808593795</v>
      </c>
      <c r="F15">
        <v>463.48403930664102</v>
      </c>
      <c r="G15">
        <v>459.26080322265602</v>
      </c>
      <c r="I15" s="7">
        <f t="shared" si="0"/>
        <v>304.24819946289</v>
      </c>
      <c r="J15" s="7">
        <f t="shared" si="0"/>
        <v>130.44073486328193</v>
      </c>
      <c r="K15" s="7">
        <f t="shared" si="1"/>
        <v>212.93968505859266</v>
      </c>
      <c r="L15" s="8">
        <f t="shared" si="2"/>
        <v>1.6324630897072134</v>
      </c>
      <c r="M15" s="8">
        <f t="shared" si="3"/>
        <v>1.6619261287609015</v>
      </c>
      <c r="P15" s="6">
        <f t="shared" si="4"/>
        <v>2.0777856774444374</v>
      </c>
    </row>
    <row r="16" spans="1:16" x14ac:dyDescent="0.15">
      <c r="A16" s="6">
        <v>7.5</v>
      </c>
      <c r="B16" s="6">
        <v>14</v>
      </c>
      <c r="D16">
        <v>768.29803466796898</v>
      </c>
      <c r="E16">
        <v>589.959716796875</v>
      </c>
      <c r="F16">
        <v>463.04583740234398</v>
      </c>
      <c r="G16">
        <v>458.95870971679699</v>
      </c>
      <c r="I16" s="7">
        <f t="shared" si="0"/>
        <v>305.252197265625</v>
      </c>
      <c r="J16" s="7">
        <f t="shared" si="0"/>
        <v>131.00100708007801</v>
      </c>
      <c r="K16" s="7">
        <f t="shared" si="1"/>
        <v>213.55149230957039</v>
      </c>
      <c r="L16" s="8">
        <f t="shared" si="2"/>
        <v>1.6301515314231982</v>
      </c>
      <c r="M16" s="8">
        <f t="shared" si="3"/>
        <v>1.6617190732664355</v>
      </c>
      <c r="P16" s="6">
        <f t="shared" si="4"/>
        <v>2.0650680445595184</v>
      </c>
    </row>
    <row r="17" spans="1:16" x14ac:dyDescent="0.15">
      <c r="A17" s="6">
        <v>8</v>
      </c>
      <c r="B17" s="6">
        <v>15</v>
      </c>
      <c r="D17">
        <v>768.14300537109398</v>
      </c>
      <c r="E17">
        <v>589.58538818359398</v>
      </c>
      <c r="F17">
        <v>463.30041503906301</v>
      </c>
      <c r="G17">
        <v>458.91763305664102</v>
      </c>
      <c r="I17" s="7">
        <f t="shared" si="0"/>
        <v>304.84259033203097</v>
      </c>
      <c r="J17" s="7">
        <f t="shared" si="0"/>
        <v>130.66775512695295</v>
      </c>
      <c r="K17" s="7">
        <f t="shared" si="1"/>
        <v>213.37516174316391</v>
      </c>
      <c r="L17" s="8">
        <f t="shared" si="2"/>
        <v>1.632959573965703</v>
      </c>
      <c r="M17" s="8">
        <f t="shared" si="3"/>
        <v>1.6666316185984893</v>
      </c>
      <c r="P17" s="6">
        <f t="shared" si="4"/>
        <v>2.3668033268069872</v>
      </c>
    </row>
    <row r="18" spans="1:16" x14ac:dyDescent="0.15">
      <c r="A18" s="6">
        <v>8.5</v>
      </c>
      <c r="B18" s="6">
        <v>16</v>
      </c>
      <c r="D18">
        <v>767.13299560546898</v>
      </c>
      <c r="E18">
        <v>590.07733154296898</v>
      </c>
      <c r="F18">
        <v>463.17385864257801</v>
      </c>
      <c r="G18">
        <v>459.23715209960898</v>
      </c>
      <c r="I18" s="7">
        <f t="shared" si="0"/>
        <v>303.95913696289097</v>
      </c>
      <c r="J18" s="7">
        <f t="shared" si="0"/>
        <v>130.84017944336</v>
      </c>
      <c r="K18" s="7">
        <f t="shared" si="1"/>
        <v>212.37101135253897</v>
      </c>
      <c r="L18" s="8">
        <f t="shared" si="2"/>
        <v>1.6231329875581011</v>
      </c>
      <c r="M18" s="8">
        <f t="shared" si="3"/>
        <v>1.6589095349804366</v>
      </c>
      <c r="P18" s="6">
        <f t="shared" si="4"/>
        <v>1.8925023438056581</v>
      </c>
    </row>
    <row r="19" spans="1:16" x14ac:dyDescent="0.15">
      <c r="A19" s="6">
        <v>9</v>
      </c>
      <c r="B19" s="6">
        <v>17</v>
      </c>
      <c r="D19">
        <v>768.74462890625</v>
      </c>
      <c r="E19">
        <v>590.33489990234398</v>
      </c>
      <c r="F19">
        <v>463.33795166015602</v>
      </c>
      <c r="G19">
        <v>459.42822265625</v>
      </c>
      <c r="I19" s="7">
        <f t="shared" si="0"/>
        <v>305.40667724609398</v>
      </c>
      <c r="J19" s="7">
        <f t="shared" si="0"/>
        <v>130.90667724609398</v>
      </c>
      <c r="K19" s="7">
        <f t="shared" si="1"/>
        <v>213.77200317382818</v>
      </c>
      <c r="L19" s="8">
        <f t="shared" si="2"/>
        <v>1.6330106887668845</v>
      </c>
      <c r="M19" s="8">
        <f t="shared" si="3"/>
        <v>1.6708917389787692</v>
      </c>
      <c r="P19" s="6">
        <f t="shared" si="4"/>
        <v>2.6284657723349065</v>
      </c>
    </row>
    <row r="20" spans="1:16" x14ac:dyDescent="0.15">
      <c r="A20" s="6">
        <v>9.5</v>
      </c>
      <c r="B20" s="6">
        <v>18</v>
      </c>
      <c r="D20">
        <v>769.631591796875</v>
      </c>
      <c r="E20">
        <v>591.2568359375</v>
      </c>
      <c r="F20">
        <v>463.47552490234398</v>
      </c>
      <c r="G20">
        <v>459.22592163085898</v>
      </c>
      <c r="I20" s="7">
        <f t="shared" si="0"/>
        <v>306.15606689453102</v>
      </c>
      <c r="J20" s="7">
        <f t="shared" si="0"/>
        <v>132.03091430664102</v>
      </c>
      <c r="K20" s="7">
        <f t="shared" si="1"/>
        <v>213.73442687988231</v>
      </c>
      <c r="L20" s="8">
        <f t="shared" si="2"/>
        <v>1.6188210768842013</v>
      </c>
      <c r="M20" s="8">
        <f t="shared" si="3"/>
        <v>1.658806629885635</v>
      </c>
      <c r="P20" s="6">
        <f t="shared" si="4"/>
        <v>1.8861817715308205</v>
      </c>
    </row>
    <row r="21" spans="1:16" x14ac:dyDescent="0.15">
      <c r="A21" s="6">
        <v>10</v>
      </c>
      <c r="B21" s="6">
        <v>19</v>
      </c>
      <c r="D21">
        <v>767.43988037109398</v>
      </c>
      <c r="E21">
        <v>590.69030761718795</v>
      </c>
      <c r="F21">
        <v>463.82467651367199</v>
      </c>
      <c r="G21">
        <v>459.60748291015602</v>
      </c>
      <c r="I21" s="7">
        <f t="shared" si="0"/>
        <v>303.61520385742199</v>
      </c>
      <c r="J21" s="7">
        <f t="shared" si="0"/>
        <v>131.08282470703193</v>
      </c>
      <c r="K21" s="7">
        <f t="shared" si="1"/>
        <v>211.85722656249965</v>
      </c>
      <c r="L21" s="8">
        <f t="shared" si="2"/>
        <v>1.6162088895779996</v>
      </c>
      <c r="M21" s="8">
        <f t="shared" si="3"/>
        <v>1.6582989453689825</v>
      </c>
      <c r="P21" s="6">
        <f t="shared" si="4"/>
        <v>1.8549990911542562</v>
      </c>
    </row>
    <row r="22" spans="1:16" x14ac:dyDescent="0.15">
      <c r="A22" s="6">
        <v>10.5</v>
      </c>
      <c r="B22" s="6">
        <v>20</v>
      </c>
      <c r="D22">
        <v>771.85595703125</v>
      </c>
      <c r="E22">
        <v>592.94641113281295</v>
      </c>
      <c r="F22">
        <v>463.79916381835898</v>
      </c>
      <c r="G22">
        <v>459.89398193359398</v>
      </c>
      <c r="I22" s="7">
        <f t="shared" si="0"/>
        <v>308.05679321289102</v>
      </c>
      <c r="J22" s="7">
        <f t="shared" si="0"/>
        <v>133.05242919921898</v>
      </c>
      <c r="K22" s="7">
        <f t="shared" si="1"/>
        <v>214.92009277343774</v>
      </c>
      <c r="L22" s="8">
        <f t="shared" si="2"/>
        <v>1.6153037871382159</v>
      </c>
      <c r="M22" s="8">
        <f t="shared" si="3"/>
        <v>1.659498345718748</v>
      </c>
      <c r="P22" s="6">
        <f t="shared" si="4"/>
        <v>1.9286679081528184</v>
      </c>
    </row>
    <row r="23" spans="1:16" x14ac:dyDescent="0.15">
      <c r="A23" s="6">
        <v>11</v>
      </c>
      <c r="B23" s="6">
        <v>21</v>
      </c>
      <c r="D23">
        <v>760.39337158203102</v>
      </c>
      <c r="E23">
        <v>588.19732666015602</v>
      </c>
      <c r="F23">
        <v>463.59729003906301</v>
      </c>
      <c r="G23">
        <v>459.10662841796898</v>
      </c>
      <c r="I23" s="7">
        <f t="shared" si="0"/>
        <v>296.79608154296801</v>
      </c>
      <c r="J23" s="7">
        <f t="shared" si="0"/>
        <v>129.09069824218705</v>
      </c>
      <c r="K23" s="7">
        <f t="shared" si="1"/>
        <v>206.43259277343708</v>
      </c>
      <c r="L23" s="8">
        <f t="shared" si="2"/>
        <v>1.5991283305800152</v>
      </c>
      <c r="M23" s="8">
        <f>L23+ABS($N$2)*A23</f>
        <v>1.6454273919500964</v>
      </c>
      <c r="P23" s="6">
        <f t="shared" si="4"/>
        <v>1.0644105995896811</v>
      </c>
    </row>
    <row r="24" spans="1:16" x14ac:dyDescent="0.15">
      <c r="A24" s="6">
        <v>11.5</v>
      </c>
      <c r="B24" s="6">
        <v>22</v>
      </c>
      <c r="D24">
        <v>760.47717285156295</v>
      </c>
      <c r="E24">
        <v>588.92840576171898</v>
      </c>
      <c r="F24">
        <v>463.35623168945301</v>
      </c>
      <c r="G24">
        <v>459.33694458007801</v>
      </c>
      <c r="I24" s="7">
        <f t="shared" si="0"/>
        <v>297.12094116210994</v>
      </c>
      <c r="J24" s="7">
        <f t="shared" si="0"/>
        <v>129.59146118164097</v>
      </c>
      <c r="K24" s="7">
        <f t="shared" si="1"/>
        <v>206.40691833496129</v>
      </c>
      <c r="L24" s="8">
        <f t="shared" si="2"/>
        <v>1.5927509147045766</v>
      </c>
      <c r="M24" s="8">
        <f t="shared" ref="M24:M87" si="5">L24+ABS($N$2)*A24</f>
        <v>1.641154478864207</v>
      </c>
      <c r="P24" s="6">
        <f t="shared" si="4"/>
        <v>0.80196240851095679</v>
      </c>
    </row>
    <row r="25" spans="1:16" x14ac:dyDescent="0.15">
      <c r="A25" s="6">
        <v>12</v>
      </c>
      <c r="B25" s="6">
        <v>23</v>
      </c>
      <c r="D25">
        <v>761.828369140625</v>
      </c>
      <c r="E25">
        <v>589.85461425781295</v>
      </c>
      <c r="F25">
        <v>463.66326904296898</v>
      </c>
      <c r="G25">
        <v>459.46121215820301</v>
      </c>
      <c r="I25" s="7">
        <f t="shared" si="0"/>
        <v>298.16510009765602</v>
      </c>
      <c r="J25" s="7">
        <f t="shared" si="0"/>
        <v>130.39340209960994</v>
      </c>
      <c r="K25" s="7">
        <f t="shared" si="1"/>
        <v>206.88971862792908</v>
      </c>
      <c r="L25" s="8">
        <f t="shared" si="2"/>
        <v>1.5866578775963081</v>
      </c>
      <c r="M25" s="8">
        <f t="shared" si="5"/>
        <v>1.6371659445454876</v>
      </c>
      <c r="P25" s="6">
        <f t="shared" si="4"/>
        <v>0.55698115193914766</v>
      </c>
    </row>
    <row r="26" spans="1:16" x14ac:dyDescent="0.15">
      <c r="A26" s="6">
        <v>12.5</v>
      </c>
      <c r="B26" s="6">
        <v>24</v>
      </c>
      <c r="D26">
        <v>761.83825683593795</v>
      </c>
      <c r="E26">
        <v>588.79541015625</v>
      </c>
      <c r="F26">
        <v>463.24191284179699</v>
      </c>
      <c r="G26">
        <v>458.87301635742199</v>
      </c>
      <c r="I26" s="7">
        <f t="shared" si="0"/>
        <v>298.59634399414097</v>
      </c>
      <c r="J26" s="7">
        <f t="shared" si="0"/>
        <v>129.92239379882801</v>
      </c>
      <c r="K26" s="7">
        <f t="shared" si="1"/>
        <v>207.65066833496138</v>
      </c>
      <c r="L26" s="8">
        <f t="shared" si="2"/>
        <v>1.5982669520120443</v>
      </c>
      <c r="M26" s="8">
        <f t="shared" si="5"/>
        <v>1.650879521750773</v>
      </c>
      <c r="P26" s="6">
        <f t="shared" si="4"/>
        <v>1.3992879010820323</v>
      </c>
    </row>
    <row r="27" spans="1:16" x14ac:dyDescent="0.15">
      <c r="A27" s="6">
        <v>13</v>
      </c>
      <c r="B27" s="6">
        <v>25</v>
      </c>
      <c r="D27">
        <v>760.140380859375</v>
      </c>
      <c r="E27">
        <v>588.21844482421898</v>
      </c>
      <c r="F27">
        <v>463.02801513671898</v>
      </c>
      <c r="G27">
        <v>459.07717895507801</v>
      </c>
      <c r="I27" s="7">
        <f t="shared" si="0"/>
        <v>297.11236572265602</v>
      </c>
      <c r="J27" s="7">
        <f t="shared" si="0"/>
        <v>129.14126586914097</v>
      </c>
      <c r="K27" s="7">
        <f t="shared" si="1"/>
        <v>206.71347961425735</v>
      </c>
      <c r="L27" s="8">
        <f t="shared" si="2"/>
        <v>1.6006771981290662</v>
      </c>
      <c r="M27" s="8">
        <f t="shared" si="5"/>
        <v>1.6553942706573439</v>
      </c>
      <c r="P27" s="6">
        <f t="shared" si="4"/>
        <v>1.6765899804566577</v>
      </c>
    </row>
    <row r="28" spans="1:16" x14ac:dyDescent="0.15">
      <c r="A28" s="6">
        <v>13.5</v>
      </c>
      <c r="B28" s="6">
        <v>26</v>
      </c>
      <c r="D28">
        <v>760.51086425781295</v>
      </c>
      <c r="E28">
        <v>589.50744628906295</v>
      </c>
      <c r="F28">
        <v>463.21618652343801</v>
      </c>
      <c r="G28">
        <v>458.9931640625</v>
      </c>
      <c r="I28" s="7">
        <f t="shared" si="0"/>
        <v>297.29467773437494</v>
      </c>
      <c r="J28" s="7">
        <f t="shared" si="0"/>
        <v>130.51428222656295</v>
      </c>
      <c r="K28" s="7">
        <f t="shared" si="1"/>
        <v>205.9346801757809</v>
      </c>
      <c r="L28" s="8">
        <f t="shared" si="2"/>
        <v>1.5778708403597839</v>
      </c>
      <c r="M28" s="8">
        <f t="shared" si="5"/>
        <v>1.6346924156776108</v>
      </c>
      <c r="P28" s="6">
        <f t="shared" si="4"/>
        <v>0.40505361119439132</v>
      </c>
    </row>
    <row r="29" spans="1:16" x14ac:dyDescent="0.15">
      <c r="A29" s="6">
        <v>14</v>
      </c>
      <c r="B29" s="6">
        <v>27</v>
      </c>
      <c r="D29">
        <v>762.146728515625</v>
      </c>
      <c r="E29">
        <v>590.64739990234398</v>
      </c>
      <c r="F29">
        <v>463.74710083007801</v>
      </c>
      <c r="G29">
        <v>459.67468261718801</v>
      </c>
      <c r="I29" s="7">
        <f t="shared" si="0"/>
        <v>298.39962768554699</v>
      </c>
      <c r="J29" s="7">
        <f t="shared" si="0"/>
        <v>130.97271728515597</v>
      </c>
      <c r="K29" s="7">
        <f t="shared" si="1"/>
        <v>206.71872558593782</v>
      </c>
      <c r="L29" s="8">
        <f t="shared" si="2"/>
        <v>1.5783342506047759</v>
      </c>
      <c r="M29" s="8">
        <f t="shared" si="5"/>
        <v>1.6372603287121521</v>
      </c>
      <c r="P29" s="6">
        <f t="shared" si="4"/>
        <v>0.56277835710331958</v>
      </c>
    </row>
    <row r="30" spans="1:16" x14ac:dyDescent="0.15">
      <c r="A30" s="6">
        <v>14.5</v>
      </c>
      <c r="B30" s="6">
        <v>28</v>
      </c>
      <c r="D30">
        <v>760.771240234375</v>
      </c>
      <c r="E30">
        <v>589.04986572265602</v>
      </c>
      <c r="F30">
        <v>463.24044799804699</v>
      </c>
      <c r="G30">
        <v>458.87075805664102</v>
      </c>
      <c r="I30" s="7">
        <f t="shared" si="0"/>
        <v>297.53079223632801</v>
      </c>
      <c r="J30" s="7">
        <f t="shared" si="0"/>
        <v>130.179107666015</v>
      </c>
      <c r="K30" s="7">
        <f t="shared" si="1"/>
        <v>206.40541687011751</v>
      </c>
      <c r="L30" s="8">
        <f t="shared" si="2"/>
        <v>1.5855494830988337</v>
      </c>
      <c r="M30" s="8">
        <f t="shared" si="5"/>
        <v>1.6465800639957588</v>
      </c>
      <c r="P30" s="6">
        <f t="shared" si="4"/>
        <v>1.1352092999634722</v>
      </c>
    </row>
    <row r="31" spans="1:16" x14ac:dyDescent="0.15">
      <c r="A31" s="6">
        <v>15</v>
      </c>
      <c r="B31" s="6">
        <v>29</v>
      </c>
      <c r="D31">
        <v>760.32696533203102</v>
      </c>
      <c r="E31">
        <v>589.34228515625</v>
      </c>
      <c r="F31">
        <v>462.74563598632801</v>
      </c>
      <c r="G31">
        <v>458.58132934570301</v>
      </c>
      <c r="I31" s="7">
        <f t="shared" si="0"/>
        <v>297.58132934570301</v>
      </c>
      <c r="J31" s="7">
        <f t="shared" si="0"/>
        <v>130.76095581054699</v>
      </c>
      <c r="K31" s="7">
        <f t="shared" si="1"/>
        <v>206.04866027832014</v>
      </c>
      <c r="L31" s="8">
        <f t="shared" si="2"/>
        <v>1.5757659387015628</v>
      </c>
      <c r="M31" s="8">
        <f t="shared" si="5"/>
        <v>1.6389010223880371</v>
      </c>
      <c r="P31" s="6">
        <f t="shared" si="4"/>
        <v>0.66355201635988359</v>
      </c>
    </row>
    <row r="32" spans="1:16" x14ac:dyDescent="0.15">
      <c r="A32" s="6">
        <v>15.5</v>
      </c>
      <c r="B32" s="6">
        <v>30</v>
      </c>
      <c r="D32">
        <v>762.13079833984398</v>
      </c>
      <c r="E32">
        <v>591.004150390625</v>
      </c>
      <c r="F32">
        <v>463.94461059570301</v>
      </c>
      <c r="G32">
        <v>459.59771728515602</v>
      </c>
      <c r="I32" s="7">
        <f t="shared" si="0"/>
        <v>298.18618774414097</v>
      </c>
      <c r="J32" s="7">
        <f t="shared" si="0"/>
        <v>131.40643310546898</v>
      </c>
      <c r="K32" s="7">
        <f t="shared" si="1"/>
        <v>206.20168457031269</v>
      </c>
      <c r="L32" s="8">
        <f t="shared" si="2"/>
        <v>1.5691901811596378</v>
      </c>
      <c r="M32" s="8">
        <f t="shared" si="5"/>
        <v>1.6344297676356614</v>
      </c>
      <c r="P32" s="6">
        <f t="shared" si="4"/>
        <v>0.38892140768020578</v>
      </c>
    </row>
    <row r="33" spans="1:16" x14ac:dyDescent="0.15">
      <c r="A33" s="6">
        <v>16</v>
      </c>
      <c r="B33" s="6">
        <v>31</v>
      </c>
      <c r="D33">
        <v>750.13372802734398</v>
      </c>
      <c r="E33">
        <v>586.09210205078102</v>
      </c>
      <c r="F33">
        <v>463.28445434570301</v>
      </c>
      <c r="G33">
        <v>458.72695922851602</v>
      </c>
      <c r="I33" s="7">
        <f t="shared" si="0"/>
        <v>286.84927368164097</v>
      </c>
      <c r="J33" s="7">
        <f t="shared" si="0"/>
        <v>127.365142822265</v>
      </c>
      <c r="K33" s="7">
        <f t="shared" si="1"/>
        <v>197.69367370605548</v>
      </c>
      <c r="L33" s="8">
        <f t="shared" si="2"/>
        <v>1.5521803636802909</v>
      </c>
      <c r="M33" s="8">
        <f t="shared" si="5"/>
        <v>1.6195244529458634</v>
      </c>
      <c r="P33" s="6">
        <f t="shared" si="4"/>
        <v>-0.52658349475156441</v>
      </c>
    </row>
    <row r="34" spans="1:16" x14ac:dyDescent="0.15">
      <c r="A34" s="6">
        <v>16.5</v>
      </c>
      <c r="B34" s="6">
        <v>32</v>
      </c>
      <c r="D34">
        <v>752.043701171875</v>
      </c>
      <c r="E34">
        <v>586.531982421875</v>
      </c>
      <c r="F34">
        <v>462.64251708984398</v>
      </c>
      <c r="G34">
        <v>458.61077880859398</v>
      </c>
      <c r="I34" s="7">
        <f t="shared" si="0"/>
        <v>289.40118408203102</v>
      </c>
      <c r="J34" s="7">
        <f t="shared" si="0"/>
        <v>127.92120361328102</v>
      </c>
      <c r="K34" s="7">
        <f t="shared" si="1"/>
        <v>199.85634155273431</v>
      </c>
      <c r="L34" s="8">
        <f t="shared" si="2"/>
        <v>1.5623394394952741</v>
      </c>
      <c r="M34" s="8">
        <f t="shared" si="5"/>
        <v>1.6317880315503959</v>
      </c>
      <c r="P34" s="6">
        <f t="shared" si="4"/>
        <v>0.22666234859124371</v>
      </c>
    </row>
    <row r="35" spans="1:16" x14ac:dyDescent="0.15">
      <c r="A35" s="6">
        <v>17</v>
      </c>
      <c r="B35" s="6">
        <v>33</v>
      </c>
      <c r="D35">
        <v>753.95275878906295</v>
      </c>
      <c r="E35">
        <v>587.98065185546898</v>
      </c>
      <c r="F35">
        <v>462.76785278320301</v>
      </c>
      <c r="G35">
        <v>458.915771484375</v>
      </c>
      <c r="I35" s="7">
        <f t="shared" si="0"/>
        <v>291.18490600585994</v>
      </c>
      <c r="J35" s="7">
        <f t="shared" si="0"/>
        <v>129.06488037109398</v>
      </c>
      <c r="K35" s="7">
        <f t="shared" si="1"/>
        <v>200.83948974609416</v>
      </c>
      <c r="L35" s="8">
        <f t="shared" si="2"/>
        <v>1.5561126246631163</v>
      </c>
      <c r="M35" s="8">
        <f t="shared" si="5"/>
        <v>1.6276657195077873</v>
      </c>
      <c r="P35" s="6">
        <f t="shared" si="4"/>
        <v>-2.6535719541114378E-2</v>
      </c>
    </row>
    <row r="36" spans="1:16" x14ac:dyDescent="0.15">
      <c r="A36" s="6">
        <v>17.5</v>
      </c>
      <c r="B36" s="6">
        <v>34</v>
      </c>
      <c r="D36">
        <v>756.51824951171898</v>
      </c>
      <c r="E36">
        <v>589.3994140625</v>
      </c>
      <c r="F36">
        <v>463.70809936523398</v>
      </c>
      <c r="G36">
        <v>459.61804199218801</v>
      </c>
      <c r="I36" s="7">
        <f t="shared" si="0"/>
        <v>292.810150146485</v>
      </c>
      <c r="J36" s="7">
        <f t="shared" si="0"/>
        <v>129.78137207031199</v>
      </c>
      <c r="K36" s="7">
        <f t="shared" si="1"/>
        <v>201.96318969726661</v>
      </c>
      <c r="L36" s="8">
        <f t="shared" si="2"/>
        <v>1.5561801087127396</v>
      </c>
      <c r="M36" s="8">
        <f t="shared" si="5"/>
        <v>1.6298377063469598</v>
      </c>
      <c r="P36" s="6">
        <f t="shared" si="4"/>
        <v>0.1068706955975576</v>
      </c>
    </row>
    <row r="37" spans="1:16" x14ac:dyDescent="0.15">
      <c r="A37" s="6">
        <v>18</v>
      </c>
      <c r="B37" s="6">
        <v>35</v>
      </c>
      <c r="D37">
        <v>754.36651611328102</v>
      </c>
      <c r="E37">
        <v>588.58538818359398</v>
      </c>
      <c r="F37">
        <v>462.68215942382801</v>
      </c>
      <c r="G37">
        <v>458.49459838867199</v>
      </c>
      <c r="I37" s="7">
        <f t="shared" si="0"/>
        <v>291.68435668945301</v>
      </c>
      <c r="J37" s="7">
        <f t="shared" si="0"/>
        <v>130.09078979492199</v>
      </c>
      <c r="K37" s="7">
        <f t="shared" si="1"/>
        <v>200.62080383300764</v>
      </c>
      <c r="L37" s="8">
        <f t="shared" si="2"/>
        <v>1.5421599342218673</v>
      </c>
      <c r="M37" s="8">
        <f t="shared" si="5"/>
        <v>1.6179220346456364</v>
      </c>
      <c r="P37" s="6">
        <f t="shared" si="4"/>
        <v>-0.62500622785952897</v>
      </c>
    </row>
    <row r="38" spans="1:16" x14ac:dyDescent="0.15">
      <c r="A38" s="6">
        <v>18.5</v>
      </c>
      <c r="B38" s="6">
        <v>36</v>
      </c>
      <c r="D38">
        <v>755.44677734375</v>
      </c>
      <c r="E38">
        <v>588.19323730468795</v>
      </c>
      <c r="F38">
        <v>462.89025878906301</v>
      </c>
      <c r="G38">
        <v>458.78878784179699</v>
      </c>
      <c r="I38" s="7">
        <f t="shared" si="0"/>
        <v>292.55651855468699</v>
      </c>
      <c r="J38" s="7">
        <f t="shared" si="0"/>
        <v>129.40444946289097</v>
      </c>
      <c r="K38" s="7">
        <f t="shared" si="1"/>
        <v>201.97340393066332</v>
      </c>
      <c r="L38" s="8">
        <f t="shared" si="2"/>
        <v>1.5607918025151275</v>
      </c>
      <c r="M38" s="8">
        <f t="shared" si="5"/>
        <v>1.6386584057284459</v>
      </c>
      <c r="P38" s="6">
        <f t="shared" si="4"/>
        <v>0.64865016786557217</v>
      </c>
    </row>
    <row r="39" spans="1:16" x14ac:dyDescent="0.15">
      <c r="A39" s="6">
        <v>19</v>
      </c>
      <c r="B39" s="6">
        <v>37</v>
      </c>
      <c r="D39">
        <v>754.5322265625</v>
      </c>
      <c r="E39">
        <v>588.561767578125</v>
      </c>
      <c r="F39">
        <v>463.34481811523398</v>
      </c>
      <c r="G39">
        <v>459.03195190429699</v>
      </c>
      <c r="I39" s="7">
        <f t="shared" si="0"/>
        <v>291.18740844726602</v>
      </c>
      <c r="J39" s="7">
        <f t="shared" si="0"/>
        <v>129.52981567382801</v>
      </c>
      <c r="K39" s="7">
        <f t="shared" si="1"/>
        <v>200.5165374755864</v>
      </c>
      <c r="L39" s="8">
        <f t="shared" si="2"/>
        <v>1.5480338363216055</v>
      </c>
      <c r="M39" s="8">
        <f t="shared" si="5"/>
        <v>1.6280049423244731</v>
      </c>
      <c r="P39" s="6">
        <f t="shared" si="4"/>
        <v>-5.7001881782521172E-3</v>
      </c>
    </row>
    <row r="40" spans="1:16" x14ac:dyDescent="0.15">
      <c r="A40" s="6">
        <v>19.5</v>
      </c>
      <c r="B40" s="6">
        <v>38</v>
      </c>
      <c r="D40">
        <v>753.079833984375</v>
      </c>
      <c r="E40">
        <v>588.596435546875</v>
      </c>
      <c r="F40">
        <v>463.73733520507801</v>
      </c>
      <c r="G40">
        <v>459.62261962890602</v>
      </c>
      <c r="I40" s="7">
        <f t="shared" si="0"/>
        <v>289.34249877929699</v>
      </c>
      <c r="J40" s="7">
        <f t="shared" si="0"/>
        <v>128.97381591796898</v>
      </c>
      <c r="K40" s="7">
        <f t="shared" si="1"/>
        <v>199.06082763671873</v>
      </c>
      <c r="L40" s="8">
        <f t="shared" si="2"/>
        <v>1.543420470425773</v>
      </c>
      <c r="M40" s="8">
        <f t="shared" si="5"/>
        <v>1.6254960792181896</v>
      </c>
      <c r="P40" s="6">
        <f t="shared" si="4"/>
        <v>-0.1597980063816388</v>
      </c>
    </row>
    <row r="41" spans="1:16" x14ac:dyDescent="0.15">
      <c r="A41" s="6">
        <v>20</v>
      </c>
      <c r="B41" s="6">
        <v>39</v>
      </c>
      <c r="D41">
        <v>751.60516357421898</v>
      </c>
      <c r="E41">
        <v>587.71746826171898</v>
      </c>
      <c r="F41">
        <v>463.10040283203102</v>
      </c>
      <c r="G41">
        <v>458.80041503906301</v>
      </c>
      <c r="I41" s="7">
        <f t="shared" si="0"/>
        <v>288.50476074218795</v>
      </c>
      <c r="J41" s="7">
        <f t="shared" si="0"/>
        <v>128.91705322265597</v>
      </c>
      <c r="K41" s="7">
        <f t="shared" si="1"/>
        <v>198.26282348632878</v>
      </c>
      <c r="L41" s="8">
        <f t="shared" si="2"/>
        <v>1.5379099857635121</v>
      </c>
      <c r="M41" s="8">
        <f t="shared" si="5"/>
        <v>1.6220900973454779</v>
      </c>
      <c r="P41" s="6">
        <f t="shared" si="4"/>
        <v>-0.36899809151607471</v>
      </c>
    </row>
    <row r="42" spans="1:16" x14ac:dyDescent="0.15">
      <c r="A42" s="6">
        <v>20.5</v>
      </c>
      <c r="B42" s="6">
        <v>40</v>
      </c>
      <c r="D42">
        <v>752.10583496093795</v>
      </c>
      <c r="E42">
        <v>587.30303955078102</v>
      </c>
      <c r="F42">
        <v>463.00354003906301</v>
      </c>
      <c r="G42">
        <v>458.54647827148398</v>
      </c>
      <c r="I42" s="7">
        <f t="shared" si="0"/>
        <v>289.10229492187494</v>
      </c>
      <c r="J42" s="7">
        <f t="shared" si="0"/>
        <v>128.75656127929705</v>
      </c>
      <c r="K42" s="7">
        <f t="shared" si="1"/>
        <v>198.97270202636702</v>
      </c>
      <c r="L42" s="8">
        <f t="shared" si="2"/>
        <v>1.545340292171659</v>
      </c>
      <c r="M42" s="8">
        <f t="shared" si="5"/>
        <v>1.631624906543174</v>
      </c>
      <c r="P42" s="6">
        <f t="shared" si="4"/>
        <v>0.21664298657649789</v>
      </c>
    </row>
    <row r="43" spans="1:16" x14ac:dyDescent="0.15">
      <c r="A43" s="6">
        <v>21</v>
      </c>
      <c r="B43" s="6">
        <v>41</v>
      </c>
      <c r="D43">
        <v>751.7001953125</v>
      </c>
      <c r="E43">
        <v>587.721923828125</v>
      </c>
      <c r="F43">
        <v>463.21554565429699</v>
      </c>
      <c r="G43">
        <v>459.02447509765602</v>
      </c>
      <c r="I43" s="7">
        <f t="shared" si="0"/>
        <v>288.48464965820301</v>
      </c>
      <c r="J43" s="7">
        <f t="shared" si="0"/>
        <v>128.69744873046898</v>
      </c>
      <c r="K43" s="7">
        <f t="shared" si="1"/>
        <v>198.39643554687473</v>
      </c>
      <c r="L43" s="8">
        <f t="shared" si="2"/>
        <v>1.5415724049229313</v>
      </c>
      <c r="M43" s="8">
        <f t="shared" si="5"/>
        <v>1.6299615220839954</v>
      </c>
      <c r="P43" s="6">
        <f t="shared" si="4"/>
        <v>0.11447562824160665</v>
      </c>
    </row>
    <row r="44" spans="1:16" x14ac:dyDescent="0.15">
      <c r="A44" s="6">
        <v>21.5</v>
      </c>
      <c r="B44" s="6">
        <v>42</v>
      </c>
      <c r="D44">
        <v>751.62908935546898</v>
      </c>
      <c r="E44">
        <v>588.34686279296898</v>
      </c>
      <c r="F44">
        <v>463.09356689453102</v>
      </c>
      <c r="G44">
        <v>458.7666015625</v>
      </c>
      <c r="I44" s="7">
        <f t="shared" si="0"/>
        <v>288.53552246093795</v>
      </c>
      <c r="J44" s="7">
        <f t="shared" si="0"/>
        <v>129.58026123046898</v>
      </c>
      <c r="K44" s="7">
        <f t="shared" si="1"/>
        <v>197.82933959960968</v>
      </c>
      <c r="L44" s="8">
        <f t="shared" si="2"/>
        <v>1.5266934772399803</v>
      </c>
      <c r="M44" s="8">
        <f t="shared" si="5"/>
        <v>1.6171870971905935</v>
      </c>
      <c r="P44" s="6">
        <f t="shared" si="4"/>
        <v>-0.67014709587039145</v>
      </c>
    </row>
    <row r="45" spans="1:16" x14ac:dyDescent="0.15">
      <c r="A45" s="6">
        <v>22</v>
      </c>
      <c r="B45" s="6">
        <v>43</v>
      </c>
      <c r="D45">
        <v>752.26965332031295</v>
      </c>
      <c r="E45">
        <v>587.70538330078102</v>
      </c>
      <c r="F45">
        <v>462.87301635742199</v>
      </c>
      <c r="G45">
        <v>458.46203613281301</v>
      </c>
      <c r="I45" s="7">
        <f t="shared" si="0"/>
        <v>289.39663696289097</v>
      </c>
      <c r="J45" s="7">
        <f t="shared" si="0"/>
        <v>129.24334716796801</v>
      </c>
      <c r="K45" s="7">
        <f t="shared" si="1"/>
        <v>198.92629394531338</v>
      </c>
      <c r="L45" s="8">
        <f t="shared" si="2"/>
        <v>1.5391608025036956</v>
      </c>
      <c r="M45" s="8">
        <f t="shared" si="5"/>
        <v>1.631758925243858</v>
      </c>
      <c r="P45" s="6">
        <f t="shared" si="4"/>
        <v>0.22487459926278952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751.935791015625</v>
      </c>
      <c r="E46">
        <v>588.42449951171898</v>
      </c>
      <c r="F46">
        <v>463.34127807617199</v>
      </c>
      <c r="G46">
        <v>458.75704956054699</v>
      </c>
      <c r="I46" s="7">
        <f t="shared" si="0"/>
        <v>288.59451293945301</v>
      </c>
      <c r="J46" s="7">
        <f t="shared" si="0"/>
        <v>129.66744995117199</v>
      </c>
      <c r="K46" s="7">
        <f t="shared" si="1"/>
        <v>197.82729797363262</v>
      </c>
      <c r="L46" s="8">
        <f t="shared" si="2"/>
        <v>1.5256511795992529</v>
      </c>
      <c r="M46" s="8">
        <f t="shared" si="5"/>
        <v>1.6203538051289645</v>
      </c>
      <c r="P46" s="6">
        <f t="shared" si="4"/>
        <v>-0.47564354445375318</v>
      </c>
    </row>
    <row r="47" spans="1:16" x14ac:dyDescent="0.15">
      <c r="A47" s="6">
        <v>23</v>
      </c>
      <c r="B47" s="6">
        <v>45</v>
      </c>
      <c r="D47">
        <v>749.64532470703102</v>
      </c>
      <c r="E47">
        <v>587.58123779296898</v>
      </c>
      <c r="F47">
        <v>463.63632202148398</v>
      </c>
      <c r="G47">
        <v>458.9501953125</v>
      </c>
      <c r="I47" s="7">
        <f t="shared" si="0"/>
        <v>286.00900268554705</v>
      </c>
      <c r="J47" s="7">
        <f t="shared" si="0"/>
        <v>128.63104248046898</v>
      </c>
      <c r="K47" s="7">
        <f t="shared" si="1"/>
        <v>195.96727294921877</v>
      </c>
      <c r="L47" s="8">
        <f t="shared" si="2"/>
        <v>1.5234835166555847</v>
      </c>
      <c r="M47" s="8">
        <f t="shared" si="5"/>
        <v>1.6202906449748453</v>
      </c>
      <c r="P47" s="6">
        <f t="shared" si="4"/>
        <v>-0.479522927877578</v>
      </c>
    </row>
    <row r="48" spans="1:16" x14ac:dyDescent="0.15">
      <c r="A48" s="6">
        <v>23.5</v>
      </c>
      <c r="B48" s="6">
        <v>46</v>
      </c>
      <c r="D48">
        <v>751.44134521484398</v>
      </c>
      <c r="E48">
        <v>589.53533935546898</v>
      </c>
      <c r="F48">
        <v>463.59689331054699</v>
      </c>
      <c r="G48">
        <v>459.11950683593801</v>
      </c>
      <c r="I48" s="7">
        <f t="shared" si="0"/>
        <v>287.84445190429699</v>
      </c>
      <c r="J48" s="7">
        <f t="shared" si="0"/>
        <v>130.41583251953097</v>
      </c>
      <c r="K48" s="7">
        <f t="shared" si="1"/>
        <v>196.55336914062531</v>
      </c>
      <c r="L48" s="8">
        <f t="shared" si="2"/>
        <v>1.5071281250394934</v>
      </c>
      <c r="M48" s="8">
        <f t="shared" si="5"/>
        <v>1.6060397561483033</v>
      </c>
      <c r="P48" s="6">
        <f t="shared" si="4"/>
        <v>-1.3548320948580852</v>
      </c>
    </row>
    <row r="49" spans="1:22" x14ac:dyDescent="0.15">
      <c r="A49" s="6">
        <v>24</v>
      </c>
      <c r="B49" s="6">
        <v>47</v>
      </c>
      <c r="D49">
        <v>751.66052246093795</v>
      </c>
      <c r="E49">
        <v>588.81829833984398</v>
      </c>
      <c r="F49">
        <v>463.39730834960898</v>
      </c>
      <c r="G49">
        <v>458.87240600585898</v>
      </c>
      <c r="I49" s="7">
        <f t="shared" si="0"/>
        <v>288.26321411132898</v>
      </c>
      <c r="J49" s="7">
        <f t="shared" si="0"/>
        <v>129.945892333985</v>
      </c>
      <c r="K49" s="7">
        <f t="shared" si="1"/>
        <v>197.30108947753948</v>
      </c>
      <c r="L49" s="8">
        <f t="shared" si="2"/>
        <v>1.5183326377908057</v>
      </c>
      <c r="M49" s="8">
        <f t="shared" si="5"/>
        <v>1.6193487716891648</v>
      </c>
      <c r="P49" s="6">
        <f t="shared" si="4"/>
        <v>-0.53737407885664679</v>
      </c>
    </row>
    <row r="50" spans="1:22" x14ac:dyDescent="0.15">
      <c r="A50" s="6">
        <v>24.5</v>
      </c>
      <c r="B50" s="6">
        <v>48</v>
      </c>
      <c r="D50">
        <v>751.36267089843795</v>
      </c>
      <c r="E50">
        <v>589.010009765625</v>
      </c>
      <c r="F50">
        <v>463.43673706054699</v>
      </c>
      <c r="G50">
        <v>459.18878173828102</v>
      </c>
      <c r="I50" s="7">
        <f t="shared" si="0"/>
        <v>287.92593383789097</v>
      </c>
      <c r="J50" s="7">
        <f t="shared" si="0"/>
        <v>129.82122802734398</v>
      </c>
      <c r="K50" s="7">
        <f t="shared" si="1"/>
        <v>197.05107421875019</v>
      </c>
      <c r="L50" s="8">
        <f t="shared" si="2"/>
        <v>1.5178648146607097</v>
      </c>
      <c r="M50" s="8">
        <f t="shared" si="5"/>
        <v>1.6209854513486177</v>
      </c>
      <c r="P50" s="6">
        <f t="shared" si="4"/>
        <v>-0.43684696600306289</v>
      </c>
    </row>
    <row r="51" spans="1:22" x14ac:dyDescent="0.15">
      <c r="A51" s="6">
        <v>25</v>
      </c>
      <c r="B51" s="6">
        <v>49</v>
      </c>
      <c r="D51">
        <v>750.96429443359398</v>
      </c>
      <c r="E51">
        <v>589</v>
      </c>
      <c r="F51">
        <v>463.56555175781301</v>
      </c>
      <c r="G51">
        <v>459.12301635742199</v>
      </c>
      <c r="I51" s="7">
        <f t="shared" si="0"/>
        <v>287.39874267578097</v>
      </c>
      <c r="J51" s="7">
        <f t="shared" si="0"/>
        <v>129.87698364257801</v>
      </c>
      <c r="K51" s="7">
        <f t="shared" si="1"/>
        <v>196.48485412597637</v>
      </c>
      <c r="L51" s="8">
        <f t="shared" si="2"/>
        <v>1.512853537365046</v>
      </c>
      <c r="M51" s="8">
        <f t="shared" si="5"/>
        <v>1.6180786768425033</v>
      </c>
      <c r="P51" s="6">
        <f t="shared" si="4"/>
        <v>-0.61538504896168056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750.55895996093795</v>
      </c>
      <c r="E52">
        <v>589.16931152343795</v>
      </c>
      <c r="F52">
        <v>463.56845092773398</v>
      </c>
      <c r="G52">
        <v>459.17428588867199</v>
      </c>
      <c r="I52" s="7">
        <f t="shared" si="0"/>
        <v>286.99050903320398</v>
      </c>
      <c r="J52" s="7">
        <f t="shared" si="0"/>
        <v>129.99502563476597</v>
      </c>
      <c r="K52" s="7">
        <f t="shared" si="1"/>
        <v>195.9939910888678</v>
      </c>
      <c r="L52" s="8">
        <f t="shared" si="2"/>
        <v>1.5077037766009027</v>
      </c>
      <c r="M52" s="8">
        <f t="shared" si="5"/>
        <v>1.6150334188679092</v>
      </c>
      <c r="P52" s="6">
        <f t="shared" si="4"/>
        <v>-0.80242897677747971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749.30303955078102</v>
      </c>
      <c r="E53">
        <v>588.24652099609398</v>
      </c>
      <c r="F53">
        <v>462.77615356445301</v>
      </c>
      <c r="G53">
        <v>458.61679077148398</v>
      </c>
      <c r="I53" s="7">
        <f t="shared" si="0"/>
        <v>286.52688598632801</v>
      </c>
      <c r="J53" s="7">
        <f t="shared" si="0"/>
        <v>129.62973022461</v>
      </c>
      <c r="K53" s="7">
        <f t="shared" si="1"/>
        <v>195.78607482910101</v>
      </c>
      <c r="L53" s="8">
        <f t="shared" si="2"/>
        <v>1.5103485480519139</v>
      </c>
      <c r="M53" s="8">
        <f t="shared" si="5"/>
        <v>1.6197826931084693</v>
      </c>
      <c r="P53" s="6">
        <f t="shared" si="4"/>
        <v>-0.51072202924139365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747.73919677734398</v>
      </c>
      <c r="E54">
        <v>588.21228027343795</v>
      </c>
      <c r="F54">
        <v>463.11639404296898</v>
      </c>
      <c r="G54">
        <v>458.57489013671898</v>
      </c>
      <c r="I54" s="7">
        <f t="shared" si="0"/>
        <v>284.622802734375</v>
      </c>
      <c r="J54" s="7">
        <f t="shared" si="0"/>
        <v>129.63739013671898</v>
      </c>
      <c r="K54" s="7">
        <f t="shared" si="1"/>
        <v>193.87662963867172</v>
      </c>
      <c r="L54" s="8">
        <f t="shared" si="2"/>
        <v>1.4955301817955788</v>
      </c>
      <c r="M54" s="8">
        <f t="shared" si="5"/>
        <v>1.6070688296416835</v>
      </c>
      <c r="P54" s="6">
        <f t="shared" si="4"/>
        <v>-1.2916249873424674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744.60516357421898</v>
      </c>
      <c r="E55">
        <v>586.79736328125</v>
      </c>
      <c r="F55">
        <v>462.14855957031301</v>
      </c>
      <c r="G55">
        <v>457.96472167968801</v>
      </c>
      <c r="I55" s="7">
        <f t="shared" si="0"/>
        <v>282.45660400390597</v>
      </c>
      <c r="J55" s="7">
        <f t="shared" si="0"/>
        <v>128.83264160156199</v>
      </c>
      <c r="K55" s="7">
        <f t="shared" si="1"/>
        <v>192.27375488281257</v>
      </c>
      <c r="L55" s="8">
        <f t="shared" si="2"/>
        <v>1.4924304313921746</v>
      </c>
      <c r="M55" s="8">
        <f t="shared" si="5"/>
        <v>1.6060735820278285</v>
      </c>
      <c r="P55" s="6">
        <f t="shared" si="4"/>
        <v>-1.3527544628738677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746.6669921875</v>
      </c>
      <c r="E56">
        <v>587.45520019531295</v>
      </c>
      <c r="F56">
        <v>462.70706176757801</v>
      </c>
      <c r="G56">
        <v>458.279052734375</v>
      </c>
      <c r="I56" s="7">
        <f t="shared" si="0"/>
        <v>283.95993041992199</v>
      </c>
      <c r="J56" s="7">
        <f t="shared" si="0"/>
        <v>129.17614746093795</v>
      </c>
      <c r="K56" s="7">
        <f t="shared" si="1"/>
        <v>193.53662719726543</v>
      </c>
      <c r="L56" s="8">
        <f t="shared" si="2"/>
        <v>1.4982381113029375</v>
      </c>
      <c r="M56" s="8">
        <f t="shared" si="5"/>
        <v>1.6139857647281406</v>
      </c>
      <c r="P56" s="6">
        <f t="shared" si="4"/>
        <v>-0.86677733311695193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748.16326904296898</v>
      </c>
      <c r="E57">
        <v>588.201171875</v>
      </c>
      <c r="F57">
        <v>463.00769042968801</v>
      </c>
      <c r="G57">
        <v>458.73007202148398</v>
      </c>
      <c r="I57" s="7">
        <f t="shared" si="0"/>
        <v>285.15557861328097</v>
      </c>
      <c r="J57" s="7">
        <f t="shared" si="0"/>
        <v>129.47109985351602</v>
      </c>
      <c r="K57" s="7">
        <f t="shared" si="1"/>
        <v>194.52580871581975</v>
      </c>
      <c r="L57" s="8">
        <f t="shared" si="2"/>
        <v>1.5024650978937137</v>
      </c>
      <c r="M57" s="8">
        <f t="shared" si="5"/>
        <v>1.6203172541084658</v>
      </c>
      <c r="P57" s="6">
        <f t="shared" si="4"/>
        <v>-0.47788855833986427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746.289306640625</v>
      </c>
      <c r="E58">
        <v>587.822265625</v>
      </c>
      <c r="F58">
        <v>463.39959716796898</v>
      </c>
      <c r="G58">
        <v>459.21472167968801</v>
      </c>
      <c r="I58" s="7">
        <f t="shared" si="0"/>
        <v>282.88970947265602</v>
      </c>
      <c r="J58" s="7">
        <f t="shared" si="0"/>
        <v>128.60754394531199</v>
      </c>
      <c r="K58" s="7">
        <f t="shared" si="1"/>
        <v>192.86442871093763</v>
      </c>
      <c r="L58" s="8">
        <f t="shared" si="2"/>
        <v>1.4996354241314935</v>
      </c>
      <c r="M58" s="8">
        <f t="shared" si="5"/>
        <v>1.6195920831357948</v>
      </c>
      <c r="P58" s="6">
        <f t="shared" si="4"/>
        <v>-0.52242955558804194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735.6923828125</v>
      </c>
      <c r="E59">
        <v>582.9443359375</v>
      </c>
      <c r="F59">
        <v>463.553955078125</v>
      </c>
      <c r="G59">
        <v>459.27697753906301</v>
      </c>
      <c r="I59" s="7">
        <f t="shared" si="0"/>
        <v>272.138427734375</v>
      </c>
      <c r="J59" s="7">
        <f t="shared" si="0"/>
        <v>123.66735839843699</v>
      </c>
      <c r="K59" s="7">
        <f t="shared" si="1"/>
        <v>185.57127685546911</v>
      </c>
      <c r="L59" s="8">
        <f t="shared" si="2"/>
        <v>1.5005679692582041</v>
      </c>
      <c r="M59" s="8">
        <f t="shared" si="5"/>
        <v>1.6226291310520546</v>
      </c>
      <c r="P59" s="6">
        <f t="shared" si="4"/>
        <v>-0.3358899008326055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744.49755859375</v>
      </c>
      <c r="E60">
        <v>586.37390136718795</v>
      </c>
      <c r="F60">
        <v>463.39044189453102</v>
      </c>
      <c r="G60">
        <v>459.04046630859398</v>
      </c>
      <c r="I60" s="7">
        <f t="shared" si="0"/>
        <v>281.10711669921898</v>
      </c>
      <c r="J60" s="7">
        <f t="shared" si="0"/>
        <v>127.33343505859398</v>
      </c>
      <c r="K60" s="7">
        <f t="shared" si="1"/>
        <v>191.9737121582032</v>
      </c>
      <c r="L60" s="8">
        <f t="shared" si="2"/>
        <v>1.5076457496796833</v>
      </c>
      <c r="M60" s="8">
        <f t="shared" si="5"/>
        <v>1.6318114142630828</v>
      </c>
      <c r="P60" s="6">
        <f t="shared" si="4"/>
        <v>0.22809854692335524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755.892822265625</v>
      </c>
      <c r="E61">
        <v>591.62890625</v>
      </c>
      <c r="F61">
        <v>464.24459838867199</v>
      </c>
      <c r="G61">
        <v>459.63278198242199</v>
      </c>
      <c r="I61" s="7">
        <f t="shared" si="0"/>
        <v>291.64822387695301</v>
      </c>
      <c r="J61" s="7">
        <f t="shared" si="0"/>
        <v>131.99612426757801</v>
      </c>
      <c r="K61" s="7">
        <f t="shared" si="1"/>
        <v>199.25093688964841</v>
      </c>
      <c r="L61" s="8">
        <f t="shared" si="2"/>
        <v>1.5095211165877398</v>
      </c>
      <c r="M61" s="8">
        <f t="shared" si="5"/>
        <v>1.6357912839606885</v>
      </c>
      <c r="P61" s="6">
        <f t="shared" si="4"/>
        <v>0.47254761056449496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755.13134765625</v>
      </c>
      <c r="E62">
        <v>590.71276855468795</v>
      </c>
      <c r="F62">
        <v>464.70849609375</v>
      </c>
      <c r="G62">
        <v>459.69793701171898</v>
      </c>
      <c r="I62" s="7">
        <f t="shared" si="0"/>
        <v>290.4228515625</v>
      </c>
      <c r="J62" s="7">
        <f t="shared" si="0"/>
        <v>131.01483154296898</v>
      </c>
      <c r="K62" s="7">
        <f t="shared" si="1"/>
        <v>198.71246948242174</v>
      </c>
      <c r="L62" s="8">
        <f t="shared" si="2"/>
        <v>1.5167173604863962</v>
      </c>
      <c r="M62" s="8">
        <f t="shared" si="5"/>
        <v>1.6450920306488941</v>
      </c>
      <c r="P62" s="6">
        <f t="shared" si="4"/>
        <v>1.0438122478120619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764.08587646484398</v>
      </c>
      <c r="E63">
        <v>594.990234375</v>
      </c>
      <c r="F63">
        <v>464.71203613281301</v>
      </c>
      <c r="G63">
        <v>459.75061035156301</v>
      </c>
      <c r="I63" s="7">
        <f t="shared" si="0"/>
        <v>299.37384033203097</v>
      </c>
      <c r="J63" s="7">
        <f t="shared" si="0"/>
        <v>135.23962402343699</v>
      </c>
      <c r="K63" s="7">
        <f t="shared" si="1"/>
        <v>204.70610351562507</v>
      </c>
      <c r="L63" s="8">
        <f t="shared" si="2"/>
        <v>1.5136547812359311</v>
      </c>
      <c r="M63" s="8">
        <f t="shared" si="5"/>
        <v>1.644133954187978</v>
      </c>
      <c r="P63" s="6">
        <f t="shared" si="4"/>
        <v>0.98496587555307946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773.19348144531295</v>
      </c>
      <c r="E64">
        <v>598.56384277343795</v>
      </c>
      <c r="F64">
        <v>464.94128417968801</v>
      </c>
      <c r="G64">
        <v>459.90808105468801</v>
      </c>
      <c r="I64" s="7">
        <f t="shared" si="0"/>
        <v>308.25219726562494</v>
      </c>
      <c r="J64" s="7">
        <f t="shared" si="0"/>
        <v>138.65576171874994</v>
      </c>
      <c r="K64" s="7">
        <f t="shared" si="1"/>
        <v>211.19316406249999</v>
      </c>
      <c r="L64" s="8">
        <f t="shared" si="2"/>
        <v>1.5231474079734622</v>
      </c>
      <c r="M64" s="8">
        <f t="shared" si="5"/>
        <v>1.6557310837150583</v>
      </c>
      <c r="P64" s="6">
        <f t="shared" si="4"/>
        <v>1.6972775011134071</v>
      </c>
      <c r="R64" s="29"/>
      <c r="S64" s="29"/>
      <c r="T64" s="29"/>
      <c r="U64" s="18">
        <v>12.5</v>
      </c>
      <c r="V64" s="20">
        <f t="shared" ref="V64:V83" si="6">L26</f>
        <v>1.5982669520120443</v>
      </c>
    </row>
    <row r="65" spans="1:22" x14ac:dyDescent="0.15">
      <c r="A65" s="6">
        <v>32</v>
      </c>
      <c r="B65" s="6">
        <v>63</v>
      </c>
      <c r="D65">
        <v>785.22979736328102</v>
      </c>
      <c r="E65">
        <v>604.34967041015602</v>
      </c>
      <c r="F65">
        <v>464.642333984375</v>
      </c>
      <c r="G65">
        <v>459.29998779296898</v>
      </c>
      <c r="I65" s="7">
        <f t="shared" si="0"/>
        <v>320.58746337890602</v>
      </c>
      <c r="J65" s="7">
        <f t="shared" si="0"/>
        <v>145.04968261718705</v>
      </c>
      <c r="K65" s="7">
        <f t="shared" si="1"/>
        <v>219.0526855468751</v>
      </c>
      <c r="L65" s="8">
        <f t="shared" si="2"/>
        <v>1.5101907263388894</v>
      </c>
      <c r="M65" s="8">
        <f t="shared" si="5"/>
        <v>1.6448789048700347</v>
      </c>
      <c r="P65" s="6">
        <f t="shared" si="4"/>
        <v>1.0307217697214603</v>
      </c>
      <c r="U65" s="18">
        <v>13</v>
      </c>
      <c r="V65" s="20">
        <f t="shared" si="6"/>
        <v>1.6006771981290662</v>
      </c>
    </row>
    <row r="66" spans="1:22" x14ac:dyDescent="0.15">
      <c r="A66" s="6">
        <v>32.5</v>
      </c>
      <c r="B66" s="6">
        <v>64</v>
      </c>
      <c r="D66">
        <v>776.06408691406295</v>
      </c>
      <c r="E66">
        <v>600.39349365234398</v>
      </c>
      <c r="F66">
        <v>464.54751586914102</v>
      </c>
      <c r="G66">
        <v>458.98611450195301</v>
      </c>
      <c r="I66" s="7">
        <f t="shared" ref="I66:J129" si="7">D66-F66</f>
        <v>311.51657104492193</v>
      </c>
      <c r="J66" s="7">
        <f t="shared" si="7"/>
        <v>141.40737915039097</v>
      </c>
      <c r="K66" s="7">
        <f t="shared" ref="K66:K129" si="8">I66-0.7*J66</f>
        <v>212.53140563964826</v>
      </c>
      <c r="L66" s="8">
        <f t="shared" ref="L66:L129" si="9">K66/J66</f>
        <v>1.502972524606476</v>
      </c>
      <c r="M66" s="8">
        <f t="shared" si="5"/>
        <v>1.6397652059271706</v>
      </c>
      <c r="P66" s="6">
        <f t="shared" si="4"/>
        <v>0.71663135639012165</v>
      </c>
      <c r="U66" s="18">
        <v>13.5</v>
      </c>
      <c r="V66" s="20">
        <f t="shared" si="6"/>
        <v>1.5778708403597839</v>
      </c>
    </row>
    <row r="67" spans="1:22" x14ac:dyDescent="0.15">
      <c r="A67" s="6">
        <v>33</v>
      </c>
      <c r="B67" s="6">
        <v>65</v>
      </c>
      <c r="D67">
        <v>764.88824462890602</v>
      </c>
      <c r="E67">
        <v>596.20294189453102</v>
      </c>
      <c r="F67">
        <v>465.26556396484398</v>
      </c>
      <c r="G67">
        <v>459.71990966796898</v>
      </c>
      <c r="I67" s="7">
        <f t="shared" si="7"/>
        <v>299.62268066406205</v>
      </c>
      <c r="J67" s="7">
        <f t="shared" si="7"/>
        <v>136.48303222656205</v>
      </c>
      <c r="K67" s="7">
        <f t="shared" si="8"/>
        <v>204.0845581054686</v>
      </c>
      <c r="L67" s="8">
        <f t="shared" si="9"/>
        <v>1.4953108439640168</v>
      </c>
      <c r="M67" s="8">
        <f t="shared" si="5"/>
        <v>1.6342080280742604</v>
      </c>
      <c r="P67" s="6">
        <f t="shared" si="4"/>
        <v>0.37530185923386095</v>
      </c>
      <c r="U67" s="18">
        <v>14</v>
      </c>
      <c r="V67" s="20">
        <f t="shared" si="6"/>
        <v>1.5783342506047759</v>
      </c>
    </row>
    <row r="68" spans="1:22" x14ac:dyDescent="0.15">
      <c r="A68" s="6">
        <v>33.5</v>
      </c>
      <c r="B68" s="6">
        <v>66</v>
      </c>
      <c r="D68">
        <v>770.76385498046898</v>
      </c>
      <c r="E68">
        <v>598.46539306640602</v>
      </c>
      <c r="F68">
        <v>465.93817138671898</v>
      </c>
      <c r="G68">
        <v>460.73153686523398</v>
      </c>
      <c r="I68" s="7">
        <f t="shared" si="7"/>
        <v>304.82568359375</v>
      </c>
      <c r="J68" s="7">
        <f t="shared" si="7"/>
        <v>137.73385620117205</v>
      </c>
      <c r="K68" s="7">
        <f t="shared" si="8"/>
        <v>208.41198425292959</v>
      </c>
      <c r="L68" s="8">
        <f t="shared" si="9"/>
        <v>1.5131499981277379</v>
      </c>
      <c r="M68" s="8">
        <f t="shared" si="5"/>
        <v>1.6541516850275306</v>
      </c>
      <c r="P68" s="6">
        <f t="shared" si="4"/>
        <v>1.6002686642375537</v>
      </c>
      <c r="U68" s="18">
        <v>14.5</v>
      </c>
      <c r="V68" s="20">
        <f t="shared" si="6"/>
        <v>1.5855494830988337</v>
      </c>
    </row>
    <row r="69" spans="1:22" x14ac:dyDescent="0.15">
      <c r="A69" s="6">
        <v>34</v>
      </c>
      <c r="B69" s="6">
        <v>67</v>
      </c>
      <c r="D69">
        <v>770.13104248046898</v>
      </c>
      <c r="E69">
        <v>596.923828125</v>
      </c>
      <c r="F69">
        <v>466.22219848632801</v>
      </c>
      <c r="G69">
        <v>460.40496826171898</v>
      </c>
      <c r="I69" s="7">
        <f t="shared" si="7"/>
        <v>303.90884399414097</v>
      </c>
      <c r="J69" s="7">
        <f t="shared" si="7"/>
        <v>136.51885986328102</v>
      </c>
      <c r="K69" s="7">
        <f t="shared" si="8"/>
        <v>208.34564208984426</v>
      </c>
      <c r="L69" s="8">
        <f t="shared" si="9"/>
        <v>1.5261308386144985</v>
      </c>
      <c r="M69" s="8">
        <f t="shared" si="5"/>
        <v>1.6692370283038405</v>
      </c>
      <c r="P69" s="6">
        <f t="shared" si="4"/>
        <v>2.5268311697430996</v>
      </c>
      <c r="U69" s="18">
        <v>15</v>
      </c>
      <c r="V69" s="20">
        <f t="shared" si="6"/>
        <v>1.5757659387015628</v>
      </c>
    </row>
    <row r="70" spans="1:22" x14ac:dyDescent="0.15">
      <c r="A70" s="6">
        <v>34.5</v>
      </c>
      <c r="B70" s="6">
        <v>68</v>
      </c>
      <c r="D70">
        <v>760.35601806640602</v>
      </c>
      <c r="E70">
        <v>594.08117675781295</v>
      </c>
      <c r="F70">
        <v>465.62802124023398</v>
      </c>
      <c r="G70">
        <v>460.30871582031301</v>
      </c>
      <c r="I70" s="7">
        <f t="shared" si="7"/>
        <v>294.72799682617205</v>
      </c>
      <c r="J70" s="7">
        <f t="shared" si="7"/>
        <v>133.77246093749994</v>
      </c>
      <c r="K70" s="7">
        <f t="shared" si="8"/>
        <v>201.0872741699221</v>
      </c>
      <c r="L70" s="8">
        <f t="shared" si="9"/>
        <v>1.5032038190870423</v>
      </c>
      <c r="M70" s="8">
        <f t="shared" si="5"/>
        <v>1.6484145115659332</v>
      </c>
      <c r="P70" s="6">
        <f t="shared" ref="P70:P133" si="10">(M70-$O$2)/$O$2*100</f>
        <v>1.2478835895508091</v>
      </c>
      <c r="U70" s="18">
        <v>15.5</v>
      </c>
      <c r="V70" s="20">
        <f t="shared" si="6"/>
        <v>1.5691901811596378</v>
      </c>
    </row>
    <row r="71" spans="1:22" x14ac:dyDescent="0.15">
      <c r="A71" s="6">
        <v>35</v>
      </c>
      <c r="B71" s="6">
        <v>69</v>
      </c>
      <c r="D71">
        <v>767.72515869140602</v>
      </c>
      <c r="E71">
        <v>597.2158203125</v>
      </c>
      <c r="F71">
        <v>465.65020751953102</v>
      </c>
      <c r="G71">
        <v>459.82843017578102</v>
      </c>
      <c r="I71" s="7">
        <f t="shared" si="7"/>
        <v>302.074951171875</v>
      </c>
      <c r="J71" s="7">
        <f t="shared" si="7"/>
        <v>137.38739013671898</v>
      </c>
      <c r="K71" s="7">
        <f t="shared" si="8"/>
        <v>205.9037780761717</v>
      </c>
      <c r="L71" s="8">
        <f t="shared" si="9"/>
        <v>1.4987094366613245</v>
      </c>
      <c r="M71" s="8">
        <f t="shared" si="5"/>
        <v>1.6460246319297647</v>
      </c>
      <c r="P71" s="6">
        <f t="shared" si="10"/>
        <v>1.101093899519527</v>
      </c>
      <c r="U71" s="18">
        <v>16</v>
      </c>
      <c r="V71" s="20">
        <f t="shared" si="6"/>
        <v>1.5521803636802909</v>
      </c>
    </row>
    <row r="72" spans="1:22" x14ac:dyDescent="0.15">
      <c r="A72" s="6">
        <v>35.5</v>
      </c>
      <c r="B72" s="6">
        <v>70</v>
      </c>
      <c r="D72">
        <v>771.1064453125</v>
      </c>
      <c r="E72">
        <v>599.07629394531295</v>
      </c>
      <c r="F72">
        <v>465.56930541992199</v>
      </c>
      <c r="G72">
        <v>460.11453247070301</v>
      </c>
      <c r="I72" s="7">
        <f t="shared" si="7"/>
        <v>305.53713989257801</v>
      </c>
      <c r="J72" s="7">
        <f t="shared" si="7"/>
        <v>138.96176147460994</v>
      </c>
      <c r="K72" s="7">
        <f t="shared" si="8"/>
        <v>208.26390686035106</v>
      </c>
      <c r="L72" s="8">
        <f t="shared" si="9"/>
        <v>1.4987137803258452</v>
      </c>
      <c r="M72" s="8">
        <f t="shared" si="5"/>
        <v>1.6481334783838346</v>
      </c>
      <c r="P72" s="6">
        <f t="shared" si="10"/>
        <v>1.2306221454745314</v>
      </c>
      <c r="U72" s="18">
        <v>16.5</v>
      </c>
      <c r="V72" s="20">
        <f t="shared" si="6"/>
        <v>1.5623394394952741</v>
      </c>
    </row>
    <row r="73" spans="1:22" x14ac:dyDescent="0.15">
      <c r="A73" s="6">
        <v>36</v>
      </c>
      <c r="B73" s="6">
        <v>71</v>
      </c>
      <c r="D73">
        <v>775.0029296875</v>
      </c>
      <c r="E73">
        <v>601.05548095703102</v>
      </c>
      <c r="F73">
        <v>465.40228271484398</v>
      </c>
      <c r="G73">
        <v>459.58590698242199</v>
      </c>
      <c r="I73" s="7">
        <f t="shared" si="7"/>
        <v>309.60064697265602</v>
      </c>
      <c r="J73" s="7">
        <f t="shared" si="7"/>
        <v>141.46957397460903</v>
      </c>
      <c r="K73" s="7">
        <f t="shared" si="8"/>
        <v>210.57194519042969</v>
      </c>
      <c r="L73" s="8">
        <f t="shared" si="9"/>
        <v>1.4884610116110419</v>
      </c>
      <c r="M73" s="8">
        <f t="shared" si="5"/>
        <v>1.6399852124585803</v>
      </c>
      <c r="P73" s="6">
        <f t="shared" si="10"/>
        <v>0.73014445975388298</v>
      </c>
      <c r="U73" s="18">
        <v>17</v>
      </c>
      <c r="V73" s="20">
        <f t="shared" si="6"/>
        <v>1.5561126246631163</v>
      </c>
    </row>
    <row r="74" spans="1:22" x14ac:dyDescent="0.15">
      <c r="A74" s="6">
        <v>36.5</v>
      </c>
      <c r="B74" s="6">
        <v>72</v>
      </c>
      <c r="D74">
        <v>770.67572021484398</v>
      </c>
      <c r="E74">
        <v>599.19616699218795</v>
      </c>
      <c r="F74">
        <v>466.33193969726602</v>
      </c>
      <c r="G74">
        <v>460.57199096679699</v>
      </c>
      <c r="I74" s="7">
        <f t="shared" si="7"/>
        <v>304.34378051757795</v>
      </c>
      <c r="J74" s="7">
        <f t="shared" si="7"/>
        <v>138.62417602539097</v>
      </c>
      <c r="K74" s="7">
        <f t="shared" si="8"/>
        <v>207.30685729980428</v>
      </c>
      <c r="L74" s="8">
        <f t="shared" si="9"/>
        <v>1.4954596178218806</v>
      </c>
      <c r="M74" s="8">
        <f t="shared" si="5"/>
        <v>1.6490883214589682</v>
      </c>
      <c r="P74" s="6">
        <f t="shared" si="10"/>
        <v>1.289269918737324</v>
      </c>
      <c r="U74" s="18">
        <v>17.5</v>
      </c>
      <c r="V74" s="20">
        <f t="shared" si="6"/>
        <v>1.5561801087127396</v>
      </c>
    </row>
    <row r="75" spans="1:22" x14ac:dyDescent="0.15">
      <c r="A75" s="6">
        <v>37</v>
      </c>
      <c r="B75" s="6">
        <v>73</v>
      </c>
      <c r="D75">
        <v>744.34332275390602</v>
      </c>
      <c r="E75">
        <v>587.19305419921898</v>
      </c>
      <c r="F75">
        <v>465.43878173828102</v>
      </c>
      <c r="G75">
        <v>460.12240600585898</v>
      </c>
      <c r="I75" s="7">
        <f t="shared" si="7"/>
        <v>278.904541015625</v>
      </c>
      <c r="J75" s="7">
        <f t="shared" si="7"/>
        <v>127.07064819336</v>
      </c>
      <c r="K75" s="7">
        <f t="shared" si="8"/>
        <v>189.95508728027301</v>
      </c>
      <c r="L75" s="8">
        <f t="shared" si="9"/>
        <v>1.4948777706022514</v>
      </c>
      <c r="M75" s="8">
        <f t="shared" si="5"/>
        <v>1.6506109770288881</v>
      </c>
      <c r="P75" s="6">
        <f t="shared" si="10"/>
        <v>1.3827935153864352</v>
      </c>
      <c r="U75" s="18">
        <v>18</v>
      </c>
      <c r="V75" s="20">
        <f t="shared" si="6"/>
        <v>1.5421599342218673</v>
      </c>
    </row>
    <row r="76" spans="1:22" x14ac:dyDescent="0.15">
      <c r="A76" s="6">
        <v>37.5</v>
      </c>
      <c r="B76" s="6">
        <v>74</v>
      </c>
      <c r="D76">
        <v>726.68499755859398</v>
      </c>
      <c r="E76">
        <v>580.15881347656295</v>
      </c>
      <c r="F76">
        <v>465.12322998046898</v>
      </c>
      <c r="G76">
        <v>459.73110961914102</v>
      </c>
      <c r="I76" s="7">
        <f t="shared" si="7"/>
        <v>261.561767578125</v>
      </c>
      <c r="J76" s="7">
        <f t="shared" si="7"/>
        <v>120.42770385742193</v>
      </c>
      <c r="K76" s="7">
        <f t="shared" si="8"/>
        <v>177.26237487792966</v>
      </c>
      <c r="L76" s="8">
        <f t="shared" si="9"/>
        <v>1.471940169911369</v>
      </c>
      <c r="M76" s="8">
        <f t="shared" si="5"/>
        <v>1.629777879127555</v>
      </c>
      <c r="P76" s="6">
        <f t="shared" si="10"/>
        <v>0.10319602560206731</v>
      </c>
      <c r="U76" s="18">
        <v>18.5</v>
      </c>
      <c r="V76" s="20">
        <f t="shared" si="6"/>
        <v>1.5607918025151275</v>
      </c>
    </row>
    <row r="77" spans="1:22" x14ac:dyDescent="0.15">
      <c r="A77" s="6">
        <v>38</v>
      </c>
      <c r="B77" s="6">
        <v>75</v>
      </c>
      <c r="D77">
        <v>718.35217285156295</v>
      </c>
      <c r="E77">
        <v>576.27899169921898</v>
      </c>
      <c r="F77">
        <v>464.34295654296898</v>
      </c>
      <c r="G77">
        <v>459.28900146484398</v>
      </c>
      <c r="I77" s="7">
        <f t="shared" si="7"/>
        <v>254.00921630859398</v>
      </c>
      <c r="J77" s="7">
        <f t="shared" si="7"/>
        <v>116.989990234375</v>
      </c>
      <c r="K77" s="7">
        <f t="shared" si="8"/>
        <v>172.11622314453149</v>
      </c>
      <c r="L77" s="8">
        <f t="shared" si="9"/>
        <v>1.4712046970832111</v>
      </c>
      <c r="M77" s="8">
        <f t="shared" si="5"/>
        <v>1.6311469090889461</v>
      </c>
      <c r="P77" s="6">
        <f t="shared" si="10"/>
        <v>0.18728372635268589</v>
      </c>
      <c r="U77" s="18">
        <v>19</v>
      </c>
      <c r="V77" s="20">
        <f t="shared" si="6"/>
        <v>1.5480338363216055</v>
      </c>
    </row>
    <row r="78" spans="1:22" x14ac:dyDescent="0.15">
      <c r="A78" s="6">
        <v>38.5</v>
      </c>
      <c r="B78" s="6">
        <v>76</v>
      </c>
      <c r="D78">
        <v>712.41119384765602</v>
      </c>
      <c r="E78">
        <v>573.04046630859398</v>
      </c>
      <c r="F78">
        <v>464.64190673828102</v>
      </c>
      <c r="G78">
        <v>459.21826171875</v>
      </c>
      <c r="I78" s="7">
        <f t="shared" si="7"/>
        <v>247.769287109375</v>
      </c>
      <c r="J78" s="7">
        <f t="shared" si="7"/>
        <v>113.82220458984398</v>
      </c>
      <c r="K78" s="7">
        <f t="shared" si="8"/>
        <v>168.09374389648423</v>
      </c>
      <c r="L78" s="8">
        <f t="shared" si="9"/>
        <v>1.4768097710126653</v>
      </c>
      <c r="M78" s="8">
        <f t="shared" si="5"/>
        <v>1.6388564858079495</v>
      </c>
      <c r="P78" s="6">
        <f t="shared" si="10"/>
        <v>0.66081651843472566</v>
      </c>
      <c r="U78" s="18">
        <v>19.5</v>
      </c>
      <c r="V78" s="20">
        <f t="shared" si="6"/>
        <v>1.543420470425773</v>
      </c>
    </row>
    <row r="79" spans="1:22" x14ac:dyDescent="0.15">
      <c r="A79" s="6">
        <v>39</v>
      </c>
      <c r="B79" s="6">
        <v>77</v>
      </c>
      <c r="D79">
        <v>713.27215576171898</v>
      </c>
      <c r="E79">
        <v>573.40753173828102</v>
      </c>
      <c r="F79">
        <v>464.86639404296898</v>
      </c>
      <c r="G79">
        <v>459.82156372070301</v>
      </c>
      <c r="I79" s="7">
        <f t="shared" si="7"/>
        <v>248.40576171875</v>
      </c>
      <c r="J79" s="7">
        <f t="shared" si="7"/>
        <v>113.58596801757801</v>
      </c>
      <c r="K79" s="7">
        <f t="shared" si="8"/>
        <v>168.8955841064454</v>
      </c>
      <c r="L79" s="8">
        <f t="shared" si="9"/>
        <v>1.4869405706901044</v>
      </c>
      <c r="M79" s="8">
        <f t="shared" si="5"/>
        <v>1.6510917882749379</v>
      </c>
      <c r="P79" s="6">
        <f t="shared" si="10"/>
        <v>1.4123256025690107</v>
      </c>
      <c r="U79" s="18">
        <v>20</v>
      </c>
      <c r="V79" s="20">
        <f t="shared" si="6"/>
        <v>1.5379099857635121</v>
      </c>
    </row>
    <row r="80" spans="1:22" x14ac:dyDescent="0.15">
      <c r="A80" s="6">
        <v>39.5</v>
      </c>
      <c r="B80" s="6">
        <v>78</v>
      </c>
      <c r="D80">
        <v>780.46228027343795</v>
      </c>
      <c r="E80">
        <v>604.24548339843795</v>
      </c>
      <c r="F80">
        <v>464.76388549804699</v>
      </c>
      <c r="G80">
        <v>459.53195190429699</v>
      </c>
      <c r="I80" s="7">
        <f t="shared" si="7"/>
        <v>315.69839477539097</v>
      </c>
      <c r="J80" s="7">
        <f t="shared" si="7"/>
        <v>144.71353149414097</v>
      </c>
      <c r="K80" s="7">
        <f t="shared" si="8"/>
        <v>214.39892272949231</v>
      </c>
      <c r="L80" s="8">
        <f t="shared" si="9"/>
        <v>1.481540257610068</v>
      </c>
      <c r="M80" s="8">
        <f t="shared" si="5"/>
        <v>1.6477959779844504</v>
      </c>
      <c r="P80" s="6">
        <f t="shared" si="10"/>
        <v>1.2098924073482786</v>
      </c>
      <c r="U80" s="18">
        <v>20.5</v>
      </c>
      <c r="V80" s="20">
        <f t="shared" si="6"/>
        <v>1.545340292171659</v>
      </c>
    </row>
    <row r="81" spans="1:22" x14ac:dyDescent="0.15">
      <c r="A81" s="6">
        <v>40</v>
      </c>
      <c r="B81" s="6">
        <v>79</v>
      </c>
      <c r="D81">
        <v>778.99365234375</v>
      </c>
      <c r="E81">
        <v>604.55041503906295</v>
      </c>
      <c r="F81">
        <v>465.50518798828102</v>
      </c>
      <c r="G81">
        <v>459.59439086914102</v>
      </c>
      <c r="I81" s="7">
        <f t="shared" si="7"/>
        <v>313.48846435546898</v>
      </c>
      <c r="J81" s="7">
        <f t="shared" si="7"/>
        <v>144.95602416992193</v>
      </c>
      <c r="K81" s="7">
        <f t="shared" si="8"/>
        <v>212.01924743652364</v>
      </c>
      <c r="L81" s="8">
        <f t="shared" si="9"/>
        <v>1.4626452998461665</v>
      </c>
      <c r="M81" s="8">
        <f t="shared" si="5"/>
        <v>1.6310055230100982</v>
      </c>
      <c r="P81" s="6">
        <f t="shared" si="10"/>
        <v>0.1785995991796113</v>
      </c>
      <c r="U81" s="18">
        <v>21</v>
      </c>
      <c r="V81" s="20">
        <f t="shared" si="6"/>
        <v>1.5415724049229313</v>
      </c>
    </row>
    <row r="82" spans="1:22" x14ac:dyDescent="0.15">
      <c r="A82" s="6">
        <v>40.5</v>
      </c>
      <c r="B82" s="6">
        <v>80</v>
      </c>
      <c r="D82">
        <v>769.46331787109398</v>
      </c>
      <c r="E82">
        <v>600.23968505859398</v>
      </c>
      <c r="F82">
        <v>466.10974121093801</v>
      </c>
      <c r="G82">
        <v>460.16909790039102</v>
      </c>
      <c r="I82" s="7">
        <f t="shared" si="7"/>
        <v>303.35357666015597</v>
      </c>
      <c r="J82" s="7">
        <f t="shared" si="7"/>
        <v>140.07058715820295</v>
      </c>
      <c r="K82" s="7">
        <f t="shared" si="8"/>
        <v>205.3041656494139</v>
      </c>
      <c r="L82" s="8">
        <f t="shared" si="9"/>
        <v>1.4657193191996316</v>
      </c>
      <c r="M82" s="8">
        <f t="shared" si="5"/>
        <v>1.6361840451531124</v>
      </c>
      <c r="P82" s="6">
        <f t="shared" si="10"/>
        <v>0.4966715425063794</v>
      </c>
      <c r="U82" s="18">
        <v>21.5</v>
      </c>
      <c r="V82" s="20">
        <f t="shared" si="6"/>
        <v>1.5266934772399803</v>
      </c>
    </row>
    <row r="83" spans="1:22" x14ac:dyDescent="0.15">
      <c r="A83" s="6">
        <v>41</v>
      </c>
      <c r="B83" s="6">
        <v>81</v>
      </c>
      <c r="D83">
        <v>758.40222167968795</v>
      </c>
      <c r="E83">
        <v>594.97930908203102</v>
      </c>
      <c r="F83">
        <v>466.51577758789102</v>
      </c>
      <c r="G83">
        <v>460.24420166015602</v>
      </c>
      <c r="I83" s="7">
        <f t="shared" si="7"/>
        <v>291.88644409179693</v>
      </c>
      <c r="J83" s="7">
        <f t="shared" si="7"/>
        <v>134.735107421875</v>
      </c>
      <c r="K83" s="7">
        <f t="shared" si="8"/>
        <v>197.57186889648443</v>
      </c>
      <c r="L83" s="8">
        <f t="shared" si="9"/>
        <v>1.466372593431484</v>
      </c>
      <c r="M83" s="8">
        <f t="shared" si="5"/>
        <v>1.6389418221745138</v>
      </c>
      <c r="P83" s="6">
        <f t="shared" si="10"/>
        <v>0.66605799528853393</v>
      </c>
      <c r="U83" s="18">
        <v>22</v>
      </c>
      <c r="V83" s="20">
        <f t="shared" si="6"/>
        <v>1.5391608025036956</v>
      </c>
    </row>
    <row r="84" spans="1:22" x14ac:dyDescent="0.15">
      <c r="A84" s="6">
        <v>41.5</v>
      </c>
      <c r="B84" s="6">
        <v>82</v>
      </c>
      <c r="D84">
        <v>756.00061035156295</v>
      </c>
      <c r="E84">
        <v>595.26403808593795</v>
      </c>
      <c r="F84">
        <v>467.35455322265602</v>
      </c>
      <c r="G84">
        <v>461.15725708007801</v>
      </c>
      <c r="I84" s="7">
        <f t="shared" si="7"/>
        <v>288.64605712890693</v>
      </c>
      <c r="J84" s="7">
        <f t="shared" si="7"/>
        <v>134.10678100585994</v>
      </c>
      <c r="K84" s="7">
        <f t="shared" si="8"/>
        <v>194.77131042480499</v>
      </c>
      <c r="L84" s="8">
        <f t="shared" si="9"/>
        <v>1.4523598953306787</v>
      </c>
      <c r="M84" s="8">
        <f t="shared" si="5"/>
        <v>1.6270336268632577</v>
      </c>
      <c r="P84" s="6">
        <f t="shared" si="10"/>
        <v>-6.5359718020929616E-2</v>
      </c>
      <c r="U84" s="18">
        <v>65</v>
      </c>
      <c r="V84" s="20">
        <f t="shared" ref="V84:V104" si="11">L131</f>
        <v>1.3684419946142499</v>
      </c>
    </row>
    <row r="85" spans="1:22" x14ac:dyDescent="0.15">
      <c r="A85" s="6">
        <v>42</v>
      </c>
      <c r="B85" s="6">
        <v>83</v>
      </c>
      <c r="D85">
        <v>769.97888183593795</v>
      </c>
      <c r="E85">
        <v>602.05847167968795</v>
      </c>
      <c r="F85">
        <v>466.46908569335898</v>
      </c>
      <c r="G85">
        <v>460.32843017578102</v>
      </c>
      <c r="I85" s="7">
        <f t="shared" si="7"/>
        <v>303.50979614257898</v>
      </c>
      <c r="J85" s="7">
        <f t="shared" si="7"/>
        <v>141.73004150390693</v>
      </c>
      <c r="K85" s="7">
        <f t="shared" si="8"/>
        <v>204.29876708984415</v>
      </c>
      <c r="L85" s="8">
        <f t="shared" si="9"/>
        <v>1.441464102613788</v>
      </c>
      <c r="M85" s="8">
        <f t="shared" si="5"/>
        <v>1.6182423369359162</v>
      </c>
      <c r="P85" s="6">
        <f t="shared" si="10"/>
        <v>-0.60533282121807208</v>
      </c>
      <c r="U85" s="18">
        <v>65.5</v>
      </c>
      <c r="V85" s="20">
        <f t="shared" si="11"/>
        <v>1.3630767410998488</v>
      </c>
    </row>
    <row r="86" spans="1:22" x14ac:dyDescent="0.15">
      <c r="A86" s="6">
        <v>42.5</v>
      </c>
      <c r="B86" s="6">
        <v>84</v>
      </c>
      <c r="D86">
        <v>758.27923583984398</v>
      </c>
      <c r="E86">
        <v>595.98596191406295</v>
      </c>
      <c r="F86">
        <v>466.92572021484398</v>
      </c>
      <c r="G86">
        <v>460.67031860351602</v>
      </c>
      <c r="I86" s="7">
        <f t="shared" si="7"/>
        <v>291.353515625</v>
      </c>
      <c r="J86" s="7">
        <f t="shared" si="7"/>
        <v>135.31564331054693</v>
      </c>
      <c r="K86" s="7">
        <f t="shared" si="8"/>
        <v>196.63256530761714</v>
      </c>
      <c r="L86" s="8">
        <f t="shared" si="9"/>
        <v>1.4531399363512538</v>
      </c>
      <c r="M86" s="8">
        <f t="shared" si="5"/>
        <v>1.6320226734629313</v>
      </c>
      <c r="P86" s="6">
        <f t="shared" si="10"/>
        <v>0.24107437716714306</v>
      </c>
      <c r="U86" s="18">
        <v>66</v>
      </c>
      <c r="V86" s="20">
        <f t="shared" si="11"/>
        <v>1.3512626554947571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752.71008300781295</v>
      </c>
      <c r="E87">
        <v>593.18786621093795</v>
      </c>
      <c r="F87">
        <v>466.73028564453102</v>
      </c>
      <c r="G87">
        <v>460.47177124023398</v>
      </c>
      <c r="I87" s="7">
        <f t="shared" si="7"/>
        <v>285.97979736328193</v>
      </c>
      <c r="J87" s="7">
        <f t="shared" si="7"/>
        <v>132.71609497070398</v>
      </c>
      <c r="K87" s="7">
        <f t="shared" si="8"/>
        <v>193.07853088378914</v>
      </c>
      <c r="L87" s="8">
        <f t="shared" si="9"/>
        <v>1.454823779485146</v>
      </c>
      <c r="M87" s="8">
        <f t="shared" si="5"/>
        <v>1.6358110193863724</v>
      </c>
      <c r="P87" s="6">
        <f t="shared" si="10"/>
        <v>0.47375978751890391</v>
      </c>
      <c r="U87" s="18">
        <v>66.5</v>
      </c>
      <c r="V87" s="20">
        <f t="shared" si="11"/>
        <v>1.3567097355897928</v>
      </c>
    </row>
    <row r="88" spans="1:22" x14ac:dyDescent="0.15">
      <c r="A88" s="6">
        <v>43.5</v>
      </c>
      <c r="B88" s="6">
        <v>86</v>
      </c>
      <c r="D88">
        <v>750.61492919921898</v>
      </c>
      <c r="E88">
        <v>592.09075927734398</v>
      </c>
      <c r="F88">
        <v>466.32302856445301</v>
      </c>
      <c r="G88">
        <v>460.40124511718801</v>
      </c>
      <c r="I88" s="7">
        <f t="shared" si="7"/>
        <v>284.29190063476597</v>
      </c>
      <c r="J88" s="7">
        <f t="shared" si="7"/>
        <v>131.68951416015597</v>
      </c>
      <c r="K88" s="7">
        <f t="shared" si="8"/>
        <v>192.10924072265681</v>
      </c>
      <c r="L88" s="8">
        <f t="shared" si="9"/>
        <v>1.4588043850554462</v>
      </c>
      <c r="M88" s="8">
        <f t="shared" ref="M88:M151" si="12">L88+ABS($N$2)*A88</f>
        <v>1.6418961277462218</v>
      </c>
      <c r="P88" s="6">
        <f t="shared" si="10"/>
        <v>0.8475155015853626</v>
      </c>
      <c r="U88" s="18">
        <v>67</v>
      </c>
      <c r="V88" s="20">
        <f t="shared" si="11"/>
        <v>1.3575989761801339</v>
      </c>
    </row>
    <row r="89" spans="1:22" x14ac:dyDescent="0.15">
      <c r="A89" s="6">
        <v>44</v>
      </c>
      <c r="B89" s="6">
        <v>87</v>
      </c>
      <c r="D89">
        <v>754.61962890625</v>
      </c>
      <c r="E89">
        <v>594.76647949218795</v>
      </c>
      <c r="F89">
        <v>466.23443603515602</v>
      </c>
      <c r="G89">
        <v>460.229248046875</v>
      </c>
      <c r="I89" s="7">
        <f t="shared" si="7"/>
        <v>288.38519287109398</v>
      </c>
      <c r="J89" s="7">
        <f t="shared" si="7"/>
        <v>134.53723144531295</v>
      </c>
      <c r="K89" s="7">
        <f t="shared" si="8"/>
        <v>194.20913085937491</v>
      </c>
      <c r="L89" s="8">
        <f t="shared" si="9"/>
        <v>1.4435344682881894</v>
      </c>
      <c r="M89" s="8">
        <f t="shared" si="12"/>
        <v>1.6287307137685143</v>
      </c>
      <c r="P89" s="6">
        <f t="shared" si="10"/>
        <v>3.8877690846299474E-2</v>
      </c>
      <c r="U89" s="18">
        <v>67.5</v>
      </c>
      <c r="V89" s="20">
        <f t="shared" si="11"/>
        <v>1.3434637176023301</v>
      </c>
    </row>
    <row r="90" spans="1:22" x14ac:dyDescent="0.15">
      <c r="A90" s="6">
        <v>44.5</v>
      </c>
      <c r="B90" s="6">
        <v>88</v>
      </c>
      <c r="D90">
        <v>758.79864501953102</v>
      </c>
      <c r="E90">
        <v>597.04931640625</v>
      </c>
      <c r="F90">
        <v>466.98486328125</v>
      </c>
      <c r="G90">
        <v>460.93527221679699</v>
      </c>
      <c r="I90" s="7">
        <f t="shared" si="7"/>
        <v>291.81378173828102</v>
      </c>
      <c r="J90" s="7">
        <f t="shared" si="7"/>
        <v>136.11404418945301</v>
      </c>
      <c r="K90" s="7">
        <f t="shared" si="8"/>
        <v>196.53395080566392</v>
      </c>
      <c r="L90" s="8">
        <f t="shared" si="9"/>
        <v>1.4438917892419263</v>
      </c>
      <c r="M90" s="8">
        <f t="shared" si="12"/>
        <v>1.6311925375118002</v>
      </c>
      <c r="P90" s="6">
        <f t="shared" si="10"/>
        <v>0.19008628676033054</v>
      </c>
      <c r="U90" s="18">
        <v>68</v>
      </c>
      <c r="V90" s="20">
        <f t="shared" si="11"/>
        <v>1.3503918488965516</v>
      </c>
    </row>
    <row r="91" spans="1:22" x14ac:dyDescent="0.15">
      <c r="A91" s="6">
        <v>45</v>
      </c>
      <c r="B91" s="6">
        <v>89</v>
      </c>
      <c r="D91">
        <v>752.26318359375</v>
      </c>
      <c r="E91">
        <v>593.06433105468795</v>
      </c>
      <c r="F91">
        <v>467.067626953125</v>
      </c>
      <c r="G91">
        <v>460.98464965820301</v>
      </c>
      <c r="I91" s="7">
        <f t="shared" si="7"/>
        <v>285.195556640625</v>
      </c>
      <c r="J91" s="7">
        <f t="shared" si="7"/>
        <v>132.07968139648494</v>
      </c>
      <c r="K91" s="7">
        <f t="shared" si="8"/>
        <v>192.73977966308553</v>
      </c>
      <c r="L91" s="8">
        <f t="shared" si="9"/>
        <v>1.4592689626840283</v>
      </c>
      <c r="M91" s="8">
        <f t="shared" si="12"/>
        <v>1.6486742137434514</v>
      </c>
      <c r="P91" s="6">
        <f t="shared" si="10"/>
        <v>1.2638348540251378</v>
      </c>
      <c r="U91" s="18">
        <v>68.5</v>
      </c>
      <c r="V91" s="20">
        <f t="shared" si="11"/>
        <v>1.3352565448403331</v>
      </c>
    </row>
    <row r="92" spans="1:22" x14ac:dyDescent="0.15">
      <c r="A92" s="6">
        <v>45.5</v>
      </c>
      <c r="B92" s="6">
        <v>90</v>
      </c>
      <c r="D92">
        <v>762.43115234375</v>
      </c>
      <c r="E92">
        <v>597.89019775390602</v>
      </c>
      <c r="F92">
        <v>465.50726318359398</v>
      </c>
      <c r="G92">
        <v>460.16598510742199</v>
      </c>
      <c r="I92" s="7">
        <f t="shared" si="7"/>
        <v>296.92388916015602</v>
      </c>
      <c r="J92" s="7">
        <f t="shared" si="7"/>
        <v>137.72421264648403</v>
      </c>
      <c r="K92" s="7">
        <f t="shared" si="8"/>
        <v>200.5169403076172</v>
      </c>
      <c r="L92" s="8">
        <f t="shared" si="9"/>
        <v>1.4559309249587946</v>
      </c>
      <c r="M92" s="8">
        <f t="shared" si="12"/>
        <v>1.6474406788077669</v>
      </c>
      <c r="P92" s="6">
        <f t="shared" si="10"/>
        <v>1.1880694438716077</v>
      </c>
      <c r="U92" s="18">
        <v>69</v>
      </c>
      <c r="V92" s="20">
        <f t="shared" si="11"/>
        <v>1.3369378880543255</v>
      </c>
    </row>
    <row r="93" spans="1:22" x14ac:dyDescent="0.15">
      <c r="A93" s="6">
        <v>46</v>
      </c>
      <c r="B93" s="6">
        <v>91</v>
      </c>
      <c r="D93">
        <v>764.16015625</v>
      </c>
      <c r="E93">
        <v>599.604736328125</v>
      </c>
      <c r="F93">
        <v>464.53359985351602</v>
      </c>
      <c r="G93">
        <v>459.24252319335898</v>
      </c>
      <c r="I93" s="7">
        <f t="shared" si="7"/>
        <v>299.62655639648398</v>
      </c>
      <c r="J93" s="7">
        <f t="shared" si="7"/>
        <v>140.36221313476602</v>
      </c>
      <c r="K93" s="7">
        <f t="shared" si="8"/>
        <v>201.37300720214776</v>
      </c>
      <c r="L93" s="8">
        <f t="shared" si="9"/>
        <v>1.4346668003075971</v>
      </c>
      <c r="M93" s="8">
        <f t="shared" si="12"/>
        <v>1.6282810569461184</v>
      </c>
      <c r="P93" s="6">
        <f t="shared" si="10"/>
        <v>1.1259151158764424E-2</v>
      </c>
      <c r="U93" s="18">
        <v>69.5</v>
      </c>
      <c r="V93" s="20">
        <f t="shared" si="11"/>
        <v>1.3254272869920336</v>
      </c>
    </row>
    <row r="94" spans="1:22" x14ac:dyDescent="0.15">
      <c r="A94" s="6">
        <v>46.5</v>
      </c>
      <c r="B94" s="6">
        <v>92</v>
      </c>
      <c r="D94">
        <v>764.396484375</v>
      </c>
      <c r="E94">
        <v>599.41448974609398</v>
      </c>
      <c r="F94">
        <v>464.94668579101602</v>
      </c>
      <c r="G94">
        <v>459.70974731445301</v>
      </c>
      <c r="I94" s="7">
        <f t="shared" si="7"/>
        <v>299.44979858398398</v>
      </c>
      <c r="J94" s="7">
        <f t="shared" si="7"/>
        <v>139.70474243164097</v>
      </c>
      <c r="K94" s="7">
        <f t="shared" si="8"/>
        <v>201.65647888183531</v>
      </c>
      <c r="L94" s="8">
        <f t="shared" si="9"/>
        <v>1.443447626557903</v>
      </c>
      <c r="M94" s="8">
        <f t="shared" si="12"/>
        <v>1.6391663859859735</v>
      </c>
      <c r="P94" s="6">
        <f t="shared" si="10"/>
        <v>0.67985101305292073</v>
      </c>
      <c r="U94" s="18">
        <v>70</v>
      </c>
      <c r="V94" s="20">
        <f t="shared" si="11"/>
        <v>1.3259535590183149</v>
      </c>
    </row>
    <row r="95" spans="1:22" x14ac:dyDescent="0.15">
      <c r="A95" s="6">
        <v>47</v>
      </c>
      <c r="B95" s="6">
        <v>93</v>
      </c>
      <c r="D95">
        <v>764.87603759765602</v>
      </c>
      <c r="E95">
        <v>599.54626464843795</v>
      </c>
      <c r="F95">
        <v>465.31597900390602</v>
      </c>
      <c r="G95">
        <v>459.72842407226602</v>
      </c>
      <c r="I95" s="7">
        <f t="shared" si="7"/>
        <v>299.56005859375</v>
      </c>
      <c r="J95" s="7">
        <f t="shared" si="7"/>
        <v>139.81784057617193</v>
      </c>
      <c r="K95" s="7">
        <f t="shared" si="8"/>
        <v>201.68757019042965</v>
      </c>
      <c r="L95" s="8">
        <f t="shared" si="9"/>
        <v>1.4425023971139896</v>
      </c>
      <c r="M95" s="8">
        <f t="shared" si="12"/>
        <v>1.6403256593316093</v>
      </c>
      <c r="P95" s="6">
        <f t="shared" si="10"/>
        <v>0.75105517433872682</v>
      </c>
      <c r="U95" s="18">
        <v>70.5</v>
      </c>
      <c r="V95" s="20">
        <f t="shared" si="11"/>
        <v>1.3471442793069095</v>
      </c>
    </row>
    <row r="96" spans="1:22" x14ac:dyDescent="0.15">
      <c r="A96" s="6">
        <v>47.5</v>
      </c>
      <c r="B96" s="6">
        <v>94</v>
      </c>
      <c r="D96">
        <v>766.08544921875</v>
      </c>
      <c r="E96">
        <v>600.86419677734398</v>
      </c>
      <c r="F96">
        <v>465.17883300781301</v>
      </c>
      <c r="G96">
        <v>459.64666748046898</v>
      </c>
      <c r="I96" s="7">
        <f t="shared" si="7"/>
        <v>300.90661621093699</v>
      </c>
      <c r="J96" s="7">
        <f t="shared" si="7"/>
        <v>141.217529296875</v>
      </c>
      <c r="K96" s="7">
        <f t="shared" si="8"/>
        <v>202.05434570312451</v>
      </c>
      <c r="L96" s="8">
        <f t="shared" si="9"/>
        <v>1.4308021582671591</v>
      </c>
      <c r="M96" s="8">
        <f t="shared" si="12"/>
        <v>1.630729923274328</v>
      </c>
      <c r="P96" s="6">
        <f t="shared" si="10"/>
        <v>0.16167188484029579</v>
      </c>
      <c r="U96" s="18">
        <v>71</v>
      </c>
      <c r="V96" s="20">
        <f t="shared" si="11"/>
        <v>1.3288839351020478</v>
      </c>
    </row>
    <row r="97" spans="1:22" x14ac:dyDescent="0.15">
      <c r="A97" s="6">
        <v>48</v>
      </c>
      <c r="B97" s="6">
        <v>95</v>
      </c>
      <c r="D97">
        <v>766.31097412109398</v>
      </c>
      <c r="E97">
        <v>601.26171875</v>
      </c>
      <c r="F97">
        <v>465.81948852539102</v>
      </c>
      <c r="G97">
        <v>460.02551269531301</v>
      </c>
      <c r="I97" s="7">
        <f t="shared" si="7"/>
        <v>300.49148559570295</v>
      </c>
      <c r="J97" s="7">
        <f t="shared" si="7"/>
        <v>141.23620605468699</v>
      </c>
      <c r="K97" s="7">
        <f t="shared" si="8"/>
        <v>201.62614135742206</v>
      </c>
      <c r="L97" s="8">
        <f t="shared" si="9"/>
        <v>1.4275811209439593</v>
      </c>
      <c r="M97" s="8">
        <f t="shared" si="12"/>
        <v>1.6296133887406772</v>
      </c>
      <c r="P97" s="6">
        <f t="shared" si="10"/>
        <v>9.3092800093341851E-2</v>
      </c>
      <c r="U97" s="18">
        <v>71.5</v>
      </c>
      <c r="V97" s="20">
        <f t="shared" si="11"/>
        <v>1.332344430182401</v>
      </c>
    </row>
    <row r="98" spans="1:22" x14ac:dyDescent="0.15">
      <c r="A98" s="6">
        <v>48.5</v>
      </c>
      <c r="B98" s="6">
        <v>96</v>
      </c>
      <c r="D98">
        <v>764.39898681640602</v>
      </c>
      <c r="E98">
        <v>599.96148681640602</v>
      </c>
      <c r="F98">
        <v>466.35437011718801</v>
      </c>
      <c r="G98">
        <v>460.82199096679699</v>
      </c>
      <c r="I98" s="7">
        <f t="shared" si="7"/>
        <v>298.04461669921801</v>
      </c>
      <c r="J98" s="7">
        <f t="shared" si="7"/>
        <v>139.13949584960903</v>
      </c>
      <c r="K98" s="7">
        <f t="shared" si="8"/>
        <v>200.64696960449169</v>
      </c>
      <c r="L98" s="8">
        <f t="shared" si="9"/>
        <v>1.4420561780773153</v>
      </c>
      <c r="M98" s="8">
        <f t="shared" si="12"/>
        <v>1.6461929486635825</v>
      </c>
      <c r="P98" s="6">
        <f t="shared" si="10"/>
        <v>1.1114321445132378</v>
      </c>
      <c r="U98" s="18">
        <v>72</v>
      </c>
      <c r="V98" s="20">
        <f t="shared" si="11"/>
        <v>1.3320473454076525</v>
      </c>
    </row>
    <row r="99" spans="1:22" x14ac:dyDescent="0.15">
      <c r="A99" s="6">
        <v>49</v>
      </c>
      <c r="B99" s="6">
        <v>97</v>
      </c>
      <c r="D99">
        <v>762.552001953125</v>
      </c>
      <c r="E99">
        <v>599.32647705078102</v>
      </c>
      <c r="F99">
        <v>466.09274291992199</v>
      </c>
      <c r="G99">
        <v>460.48236083984398</v>
      </c>
      <c r="I99" s="7">
        <f t="shared" si="7"/>
        <v>296.45925903320301</v>
      </c>
      <c r="J99" s="7">
        <f t="shared" si="7"/>
        <v>138.84411621093705</v>
      </c>
      <c r="K99" s="7">
        <f t="shared" si="8"/>
        <v>199.26837768554708</v>
      </c>
      <c r="L99" s="8">
        <f t="shared" si="9"/>
        <v>1.4351949734968337</v>
      </c>
      <c r="M99" s="8">
        <f t="shared" si="12"/>
        <v>1.64143624687265</v>
      </c>
      <c r="P99" s="6">
        <f t="shared" si="10"/>
        <v>0.81926898663067949</v>
      </c>
      <c r="U99" s="18">
        <v>72.5</v>
      </c>
      <c r="V99" s="20">
        <f t="shared" si="11"/>
        <v>1.3058909948936317</v>
      </c>
    </row>
    <row r="100" spans="1:22" x14ac:dyDescent="0.15">
      <c r="A100" s="6">
        <v>49.5</v>
      </c>
      <c r="B100" s="6">
        <v>98</v>
      </c>
      <c r="D100">
        <v>758.59362792968795</v>
      </c>
      <c r="E100">
        <v>597.17047119140602</v>
      </c>
      <c r="F100">
        <v>465.90020751953102</v>
      </c>
      <c r="G100">
        <v>460.11514282226602</v>
      </c>
      <c r="I100" s="7">
        <f t="shared" si="7"/>
        <v>292.69342041015693</v>
      </c>
      <c r="J100" s="7">
        <f t="shared" si="7"/>
        <v>137.05532836914</v>
      </c>
      <c r="K100" s="7">
        <f t="shared" si="8"/>
        <v>196.75469055175893</v>
      </c>
      <c r="L100" s="8">
        <f t="shared" si="9"/>
        <v>1.435585853487044</v>
      </c>
      <c r="M100" s="8">
        <f t="shared" si="12"/>
        <v>1.6439316296524094</v>
      </c>
      <c r="P100" s="6">
        <f t="shared" si="10"/>
        <v>0.97253882466215558</v>
      </c>
      <c r="U100" s="18">
        <v>73</v>
      </c>
      <c r="V100" s="20">
        <f t="shared" si="11"/>
        <v>1.3238223291269939</v>
      </c>
    </row>
    <row r="101" spans="1:22" x14ac:dyDescent="0.15">
      <c r="A101" s="6">
        <v>50</v>
      </c>
      <c r="B101" s="6">
        <v>99</v>
      </c>
      <c r="D101">
        <v>763.28991699218795</v>
      </c>
      <c r="E101">
        <v>599.93786621093795</v>
      </c>
      <c r="F101">
        <v>466.44003295898398</v>
      </c>
      <c r="G101">
        <v>460.44854736328102</v>
      </c>
      <c r="I101" s="7">
        <f t="shared" si="7"/>
        <v>296.84988403320398</v>
      </c>
      <c r="J101" s="7">
        <f t="shared" si="7"/>
        <v>139.48931884765693</v>
      </c>
      <c r="K101" s="7">
        <f t="shared" si="8"/>
        <v>199.20736083984411</v>
      </c>
      <c r="L101" s="8">
        <f t="shared" si="9"/>
        <v>1.4281191024913396</v>
      </c>
      <c r="M101" s="8">
        <f t="shared" si="12"/>
        <v>1.6385693814462541</v>
      </c>
      <c r="P101" s="6">
        <f t="shared" si="10"/>
        <v>0.64318217416813861</v>
      </c>
      <c r="U101" s="18">
        <v>73.5</v>
      </c>
      <c r="V101" s="20">
        <f t="shared" si="11"/>
        <v>1.3148297128521655</v>
      </c>
    </row>
    <row r="102" spans="1:22" x14ac:dyDescent="0.15">
      <c r="A102" s="6">
        <v>50.5</v>
      </c>
      <c r="B102" s="6">
        <v>100</v>
      </c>
      <c r="D102">
        <v>762.31439208984398</v>
      </c>
      <c r="E102">
        <v>598.74761962890602</v>
      </c>
      <c r="F102">
        <v>466.86367797851602</v>
      </c>
      <c r="G102">
        <v>460.74813842773398</v>
      </c>
      <c r="I102" s="7">
        <f t="shared" si="7"/>
        <v>295.45071411132795</v>
      </c>
      <c r="J102" s="7">
        <f t="shared" si="7"/>
        <v>137.99948120117205</v>
      </c>
      <c r="K102" s="7">
        <f t="shared" si="8"/>
        <v>198.85107727050752</v>
      </c>
      <c r="L102" s="8">
        <f t="shared" si="9"/>
        <v>1.4409552524377074</v>
      </c>
      <c r="M102" s="8">
        <f t="shared" si="12"/>
        <v>1.6535100341821711</v>
      </c>
      <c r="P102" s="6">
        <f t="shared" si="10"/>
        <v>1.560857587933463</v>
      </c>
      <c r="U102" s="18">
        <v>74</v>
      </c>
      <c r="V102" s="20">
        <f t="shared" si="11"/>
        <v>1.3240406325350005</v>
      </c>
    </row>
    <row r="103" spans="1:22" x14ac:dyDescent="0.15">
      <c r="A103" s="6">
        <v>51</v>
      </c>
      <c r="B103" s="6">
        <v>101</v>
      </c>
      <c r="D103">
        <v>766.22198486328102</v>
      </c>
      <c r="E103">
        <v>599.40606689453102</v>
      </c>
      <c r="F103">
        <v>467.05435180664102</v>
      </c>
      <c r="G103">
        <v>460.78237915039102</v>
      </c>
      <c r="I103" s="7">
        <f t="shared" si="7"/>
        <v>299.16763305664</v>
      </c>
      <c r="J103" s="7">
        <f t="shared" si="7"/>
        <v>138.62368774414</v>
      </c>
      <c r="K103" s="7">
        <f t="shared" si="8"/>
        <v>202.13105163574201</v>
      </c>
      <c r="L103" s="8">
        <f t="shared" si="9"/>
        <v>1.4581277913253801</v>
      </c>
      <c r="M103" s="8">
        <f t="shared" si="12"/>
        <v>1.672787075859393</v>
      </c>
      <c r="P103" s="6">
        <f t="shared" si="10"/>
        <v>2.7448799670086026</v>
      </c>
      <c r="U103" s="18">
        <v>74.5</v>
      </c>
      <c r="V103" s="20">
        <f t="shared" si="11"/>
        <v>1.3387119409387067</v>
      </c>
    </row>
    <row r="104" spans="1:22" x14ac:dyDescent="0.15">
      <c r="A104" s="6">
        <v>51.5</v>
      </c>
      <c r="B104" s="6">
        <v>102</v>
      </c>
      <c r="D104">
        <v>757.61535644531295</v>
      </c>
      <c r="E104">
        <v>597.41326904296898</v>
      </c>
      <c r="F104">
        <v>467.25622558593801</v>
      </c>
      <c r="G104">
        <v>460.90582275390602</v>
      </c>
      <c r="I104" s="7">
        <f t="shared" si="7"/>
        <v>290.35913085937494</v>
      </c>
      <c r="J104" s="7">
        <f t="shared" si="7"/>
        <v>136.50744628906295</v>
      </c>
      <c r="K104" s="7">
        <f t="shared" si="8"/>
        <v>194.80391845703087</v>
      </c>
      <c r="L104" s="8">
        <f t="shared" si="9"/>
        <v>1.4270570855491762</v>
      </c>
      <c r="M104" s="8">
        <f t="shared" si="12"/>
        <v>1.6438208728727381</v>
      </c>
      <c r="P104" s="6">
        <f t="shared" si="10"/>
        <v>0.96573599111742359</v>
      </c>
      <c r="U104" s="18">
        <v>75</v>
      </c>
      <c r="V104" s="20">
        <f t="shared" si="11"/>
        <v>1.3440941363238965</v>
      </c>
    </row>
    <row r="105" spans="1:22" x14ac:dyDescent="0.15">
      <c r="A105" s="6">
        <v>52</v>
      </c>
      <c r="B105" s="6">
        <v>103</v>
      </c>
      <c r="D105">
        <v>746.26702880859398</v>
      </c>
      <c r="E105">
        <v>592.57904052734398</v>
      </c>
      <c r="F105">
        <v>465.71142578125</v>
      </c>
      <c r="G105">
        <v>459.84979248046898</v>
      </c>
      <c r="I105" s="7">
        <f t="shared" si="7"/>
        <v>280.55560302734398</v>
      </c>
      <c r="J105" s="7">
        <f t="shared" si="7"/>
        <v>132.729248046875</v>
      </c>
      <c r="K105" s="7">
        <f t="shared" si="8"/>
        <v>187.64512939453147</v>
      </c>
      <c r="L105" s="8">
        <f t="shared" si="9"/>
        <v>1.4137436334172724</v>
      </c>
      <c r="M105" s="8">
        <f t="shared" si="12"/>
        <v>1.6326119235303835</v>
      </c>
      <c r="P105" s="6">
        <f t="shared" si="10"/>
        <v>0.2772669257136039</v>
      </c>
      <c r="U105" s="18"/>
      <c r="V105" s="20"/>
    </row>
    <row r="106" spans="1:22" x14ac:dyDescent="0.15">
      <c r="A106" s="6">
        <v>52.5</v>
      </c>
      <c r="B106" s="6">
        <v>104</v>
      </c>
      <c r="D106">
        <v>759.994384765625</v>
      </c>
      <c r="E106">
        <v>598.157958984375</v>
      </c>
      <c r="F106">
        <v>464.88836669921898</v>
      </c>
      <c r="G106">
        <v>459.30517578125</v>
      </c>
      <c r="I106" s="7">
        <f t="shared" si="7"/>
        <v>295.10601806640602</v>
      </c>
      <c r="J106" s="7">
        <f t="shared" si="7"/>
        <v>138.852783203125</v>
      </c>
      <c r="K106" s="7">
        <f t="shared" si="8"/>
        <v>197.90906982421853</v>
      </c>
      <c r="L106" s="8">
        <f t="shared" si="9"/>
        <v>1.425315829173559</v>
      </c>
      <c r="M106" s="8">
        <f t="shared" si="12"/>
        <v>1.6462886220762194</v>
      </c>
      <c r="P106" s="6">
        <f t="shared" si="10"/>
        <v>1.1173085369359652</v>
      </c>
    </row>
    <row r="107" spans="1:22" x14ac:dyDescent="0.15">
      <c r="A107" s="6">
        <v>53</v>
      </c>
      <c r="B107" s="6">
        <v>105</v>
      </c>
      <c r="D107">
        <v>758.22064208984398</v>
      </c>
      <c r="E107">
        <v>598.05651855468795</v>
      </c>
      <c r="F107">
        <v>464.71618652343801</v>
      </c>
      <c r="G107">
        <v>459.20416259765602</v>
      </c>
      <c r="I107" s="7">
        <f t="shared" si="7"/>
        <v>293.50445556640597</v>
      </c>
      <c r="J107" s="7">
        <f t="shared" si="7"/>
        <v>138.85235595703193</v>
      </c>
      <c r="K107" s="7">
        <f t="shared" si="8"/>
        <v>196.30780639648361</v>
      </c>
      <c r="L107" s="8">
        <f t="shared" si="9"/>
        <v>1.413788084785766</v>
      </c>
      <c r="M107" s="8">
        <f t="shared" si="12"/>
        <v>1.6368653804779754</v>
      </c>
      <c r="P107" s="6">
        <f t="shared" si="10"/>
        <v>0.5385200940528212</v>
      </c>
    </row>
    <row r="108" spans="1:22" x14ac:dyDescent="0.15">
      <c r="A108" s="6">
        <v>53.5</v>
      </c>
      <c r="B108" s="6">
        <v>106</v>
      </c>
      <c r="D108">
        <v>751.27392578125</v>
      </c>
      <c r="E108">
        <v>595.13684082031295</v>
      </c>
      <c r="F108">
        <v>466.17199707031301</v>
      </c>
      <c r="G108">
        <v>460.43588256835898</v>
      </c>
      <c r="I108" s="7">
        <f t="shared" si="7"/>
        <v>285.10192871093699</v>
      </c>
      <c r="J108" s="7">
        <f t="shared" si="7"/>
        <v>134.70095825195398</v>
      </c>
      <c r="K108" s="7">
        <f t="shared" si="8"/>
        <v>190.8112579345692</v>
      </c>
      <c r="L108" s="8">
        <f t="shared" si="9"/>
        <v>1.4165545695500001</v>
      </c>
      <c r="M108" s="8">
        <f t="shared" si="12"/>
        <v>1.6417363680317587</v>
      </c>
      <c r="P108" s="6">
        <f t="shared" si="10"/>
        <v>0.83770284047447641</v>
      </c>
    </row>
    <row r="109" spans="1:22" x14ac:dyDescent="0.15">
      <c r="A109" s="6">
        <v>54</v>
      </c>
      <c r="B109" s="6">
        <v>107</v>
      </c>
      <c r="D109">
        <v>749.72430419921898</v>
      </c>
      <c r="E109">
        <v>595.156005859375</v>
      </c>
      <c r="F109">
        <v>466.15789794921898</v>
      </c>
      <c r="G109">
        <v>460.28359985351602</v>
      </c>
      <c r="I109" s="7">
        <f t="shared" si="7"/>
        <v>283.56640625</v>
      </c>
      <c r="J109" s="7">
        <f t="shared" si="7"/>
        <v>134.87240600585898</v>
      </c>
      <c r="K109" s="7">
        <f t="shared" si="8"/>
        <v>189.15572204589873</v>
      </c>
      <c r="L109" s="8">
        <f t="shared" si="9"/>
        <v>1.4024790366509932</v>
      </c>
      <c r="M109" s="8">
        <f t="shared" si="12"/>
        <v>1.6297653379223009</v>
      </c>
      <c r="P109" s="6">
        <f t="shared" si="10"/>
        <v>0.10242572754855749</v>
      </c>
    </row>
    <row r="110" spans="1:22" x14ac:dyDescent="0.15">
      <c r="A110" s="6">
        <v>54.5</v>
      </c>
      <c r="B110" s="6">
        <v>108</v>
      </c>
      <c r="D110">
        <v>741.55126953125</v>
      </c>
      <c r="E110">
        <v>591.43127441406295</v>
      </c>
      <c r="F110">
        <v>465.20062255859398</v>
      </c>
      <c r="G110">
        <v>459.65228271484398</v>
      </c>
      <c r="I110" s="7">
        <f t="shared" si="7"/>
        <v>276.35064697265602</v>
      </c>
      <c r="J110" s="7">
        <f t="shared" si="7"/>
        <v>131.77899169921898</v>
      </c>
      <c r="K110" s="7">
        <f t="shared" si="8"/>
        <v>184.10535278320276</v>
      </c>
      <c r="L110" s="8">
        <f t="shared" si="9"/>
        <v>1.3970766539435733</v>
      </c>
      <c r="M110" s="8">
        <f t="shared" si="12"/>
        <v>1.62646745800443</v>
      </c>
      <c r="P110" s="6">
        <f t="shared" si="10"/>
        <v>-0.10013458702894144</v>
      </c>
    </row>
    <row r="111" spans="1:22" x14ac:dyDescent="0.15">
      <c r="A111" s="6">
        <v>55</v>
      </c>
      <c r="B111" s="6">
        <v>109</v>
      </c>
      <c r="D111">
        <v>757.504638671875</v>
      </c>
      <c r="E111">
        <v>599.157958984375</v>
      </c>
      <c r="F111">
        <v>465.55187988281301</v>
      </c>
      <c r="G111">
        <v>460.07925415039102</v>
      </c>
      <c r="I111" s="7">
        <f t="shared" si="7"/>
        <v>291.95275878906199</v>
      </c>
      <c r="J111" s="7">
        <f t="shared" si="7"/>
        <v>139.07870483398398</v>
      </c>
      <c r="K111" s="7">
        <f t="shared" si="8"/>
        <v>194.5976654052732</v>
      </c>
      <c r="L111" s="8">
        <f t="shared" si="9"/>
        <v>1.3991909518970667</v>
      </c>
      <c r="M111" s="8">
        <f t="shared" si="12"/>
        <v>1.6306862587474726</v>
      </c>
      <c r="P111" s="6">
        <f t="shared" si="10"/>
        <v>0.15898994962253182</v>
      </c>
    </row>
    <row r="112" spans="1:22" x14ac:dyDescent="0.15">
      <c r="A112" s="6">
        <v>55.5</v>
      </c>
      <c r="B112" s="6">
        <v>110</v>
      </c>
      <c r="D112">
        <v>738.43200683593795</v>
      </c>
      <c r="E112">
        <v>590.32635498046898</v>
      </c>
      <c r="F112">
        <v>465.91598510742199</v>
      </c>
      <c r="G112">
        <v>460.10498046875</v>
      </c>
      <c r="I112" s="7">
        <f t="shared" si="7"/>
        <v>272.51602172851597</v>
      </c>
      <c r="J112" s="7">
        <f t="shared" si="7"/>
        <v>130.22137451171898</v>
      </c>
      <c r="K112" s="7">
        <f t="shared" si="8"/>
        <v>181.3610595703127</v>
      </c>
      <c r="L112" s="8">
        <f t="shared" si="9"/>
        <v>1.3927134485436685</v>
      </c>
      <c r="M112" s="8">
        <f t="shared" si="12"/>
        <v>1.6263132581836237</v>
      </c>
      <c r="P112" s="6">
        <f t="shared" si="10"/>
        <v>-0.1096057518342658</v>
      </c>
    </row>
    <row r="113" spans="1:16" x14ac:dyDescent="0.15">
      <c r="A113" s="6">
        <v>56</v>
      </c>
      <c r="B113" s="6">
        <v>111</v>
      </c>
      <c r="D113">
        <v>749.86199951171898</v>
      </c>
      <c r="E113">
        <v>596.28179931640602</v>
      </c>
      <c r="F113">
        <v>465.95187377929699</v>
      </c>
      <c r="G113">
        <v>460.48092651367199</v>
      </c>
      <c r="I113" s="7">
        <f t="shared" si="7"/>
        <v>283.91012573242199</v>
      </c>
      <c r="J113" s="7">
        <f t="shared" si="7"/>
        <v>135.80087280273403</v>
      </c>
      <c r="K113" s="7">
        <f t="shared" si="8"/>
        <v>188.84951477050816</v>
      </c>
      <c r="L113" s="8">
        <f t="shared" si="9"/>
        <v>1.3906355008839539</v>
      </c>
      <c r="M113" s="8">
        <f t="shared" si="12"/>
        <v>1.6263398133134581</v>
      </c>
      <c r="P113" s="6">
        <f t="shared" si="10"/>
        <v>-0.10797469928327541</v>
      </c>
    </row>
    <row r="114" spans="1:16" x14ac:dyDescent="0.15">
      <c r="A114" s="6">
        <v>56.5</v>
      </c>
      <c r="B114" s="6">
        <v>112</v>
      </c>
      <c r="D114">
        <v>747.9287109375</v>
      </c>
      <c r="E114">
        <v>595.39825439453102</v>
      </c>
      <c r="F114">
        <v>465.20040893554699</v>
      </c>
      <c r="G114">
        <v>459.39688110351602</v>
      </c>
      <c r="I114" s="7">
        <f t="shared" si="7"/>
        <v>282.72830200195301</v>
      </c>
      <c r="J114" s="7">
        <f t="shared" si="7"/>
        <v>136.001373291015</v>
      </c>
      <c r="K114" s="7">
        <f t="shared" si="8"/>
        <v>187.52734069824251</v>
      </c>
      <c r="L114" s="8">
        <f t="shared" si="9"/>
        <v>1.3788635817446675</v>
      </c>
      <c r="M114" s="8">
        <f t="shared" si="12"/>
        <v>1.6166723969637209</v>
      </c>
      <c r="P114" s="6">
        <f t="shared" si="10"/>
        <v>-0.7017606908055688</v>
      </c>
    </row>
    <row r="115" spans="1:16" x14ac:dyDescent="0.15">
      <c r="A115" s="6">
        <v>57</v>
      </c>
      <c r="B115" s="6">
        <v>113</v>
      </c>
      <c r="D115">
        <v>729.763671875</v>
      </c>
      <c r="E115">
        <v>586.822265625</v>
      </c>
      <c r="F115">
        <v>465.12283325195301</v>
      </c>
      <c r="G115">
        <v>459.43484497070301</v>
      </c>
      <c r="I115" s="7">
        <f t="shared" si="7"/>
        <v>264.64083862304699</v>
      </c>
      <c r="J115" s="7">
        <f t="shared" si="7"/>
        <v>127.38742065429699</v>
      </c>
      <c r="K115" s="7">
        <f t="shared" si="8"/>
        <v>175.46964416503909</v>
      </c>
      <c r="L115" s="8">
        <f t="shared" si="9"/>
        <v>1.3774487564296263</v>
      </c>
      <c r="M115" s="8">
        <f t="shared" si="12"/>
        <v>1.6173620744382289</v>
      </c>
      <c r="P115" s="6">
        <f t="shared" si="10"/>
        <v>-0.65939975296901343</v>
      </c>
    </row>
    <row r="116" spans="1:16" x14ac:dyDescent="0.15">
      <c r="A116" s="6">
        <v>57.5</v>
      </c>
      <c r="B116" s="6">
        <v>114</v>
      </c>
      <c r="D116">
        <v>725.23101806640602</v>
      </c>
      <c r="E116">
        <v>584.88519287109398</v>
      </c>
      <c r="F116">
        <v>465.27676391601602</v>
      </c>
      <c r="G116">
        <v>459.810791015625</v>
      </c>
      <c r="I116" s="7">
        <f t="shared" si="7"/>
        <v>259.95425415039</v>
      </c>
      <c r="J116" s="7">
        <f t="shared" si="7"/>
        <v>125.07440185546898</v>
      </c>
      <c r="K116" s="7">
        <f t="shared" si="8"/>
        <v>172.40217285156172</v>
      </c>
      <c r="L116" s="8">
        <f t="shared" si="9"/>
        <v>1.3783969404929302</v>
      </c>
      <c r="M116" s="8">
        <f t="shared" si="12"/>
        <v>1.620414761291082</v>
      </c>
      <c r="P116" s="6">
        <f t="shared" si="10"/>
        <v>-0.47189953324611783</v>
      </c>
    </row>
    <row r="117" spans="1:16" x14ac:dyDescent="0.15">
      <c r="A117" s="6">
        <v>58</v>
      </c>
      <c r="B117" s="6">
        <v>115</v>
      </c>
      <c r="D117">
        <v>696.93078613281295</v>
      </c>
      <c r="E117">
        <v>572.052978515625</v>
      </c>
      <c r="F117">
        <v>464.82427978515602</v>
      </c>
      <c r="G117">
        <v>459.43609619140602</v>
      </c>
      <c r="I117" s="7">
        <f t="shared" si="7"/>
        <v>232.10650634765693</v>
      </c>
      <c r="J117" s="7">
        <f t="shared" si="7"/>
        <v>112.61688232421898</v>
      </c>
      <c r="K117" s="7">
        <f t="shared" si="8"/>
        <v>153.27468872070364</v>
      </c>
      <c r="L117" s="8">
        <f t="shared" si="9"/>
        <v>1.3610276324239972</v>
      </c>
      <c r="M117" s="8">
        <f t="shared" si="12"/>
        <v>1.605149956011698</v>
      </c>
      <c r="P117" s="6">
        <f t="shared" si="10"/>
        <v>-1.4094848414924259</v>
      </c>
    </row>
    <row r="118" spans="1:16" x14ac:dyDescent="0.15">
      <c r="A118" s="6">
        <v>58.5</v>
      </c>
      <c r="B118" s="6">
        <v>116</v>
      </c>
      <c r="D118">
        <v>677.645751953125</v>
      </c>
      <c r="E118">
        <v>562.30511474609398</v>
      </c>
      <c r="F118">
        <v>465.27511596679699</v>
      </c>
      <c r="G118">
        <v>459.69729614257801</v>
      </c>
      <c r="I118" s="7">
        <f t="shared" si="7"/>
        <v>212.37063598632801</v>
      </c>
      <c r="J118" s="7">
        <f t="shared" si="7"/>
        <v>102.60781860351597</v>
      </c>
      <c r="K118" s="7">
        <f t="shared" si="8"/>
        <v>140.54516296386686</v>
      </c>
      <c r="L118" s="8">
        <f t="shared" si="9"/>
        <v>1.3697315163374004</v>
      </c>
      <c r="M118" s="8">
        <f t="shared" si="12"/>
        <v>1.6159583427146504</v>
      </c>
      <c r="P118" s="6">
        <f t="shared" si="10"/>
        <v>-0.74561888362008732</v>
      </c>
    </row>
    <row r="119" spans="1:16" x14ac:dyDescent="0.15">
      <c r="A119" s="6">
        <v>59</v>
      </c>
      <c r="B119" s="6">
        <v>117</v>
      </c>
      <c r="D119">
        <v>681.97033691406295</v>
      </c>
      <c r="E119">
        <v>565.106689453125</v>
      </c>
      <c r="F119">
        <v>465.36264038085898</v>
      </c>
      <c r="G119">
        <v>459.83486938476602</v>
      </c>
      <c r="I119" s="7">
        <f t="shared" si="7"/>
        <v>216.60769653320398</v>
      </c>
      <c r="J119" s="7">
        <f t="shared" si="7"/>
        <v>105.27182006835898</v>
      </c>
      <c r="K119" s="7">
        <f t="shared" si="8"/>
        <v>142.91742248535269</v>
      </c>
      <c r="L119" s="8">
        <f t="shared" si="9"/>
        <v>1.3576037955128759</v>
      </c>
      <c r="M119" s="8">
        <f t="shared" si="12"/>
        <v>1.6059351246796751</v>
      </c>
      <c r="P119" s="6">
        <f t="shared" si="10"/>
        <v>-1.3612587033847257</v>
      </c>
    </row>
    <row r="120" spans="1:16" x14ac:dyDescent="0.15">
      <c r="A120" s="6">
        <v>59.5</v>
      </c>
      <c r="B120" s="6">
        <v>118</v>
      </c>
      <c r="D120">
        <v>690.197509765625</v>
      </c>
      <c r="E120">
        <v>568.73443603515602</v>
      </c>
      <c r="F120">
        <v>463.937744140625</v>
      </c>
      <c r="G120">
        <v>458.70520019531301</v>
      </c>
      <c r="I120" s="7">
        <f t="shared" si="7"/>
        <v>226.259765625</v>
      </c>
      <c r="J120" s="7">
        <f t="shared" si="7"/>
        <v>110.02923583984301</v>
      </c>
      <c r="K120" s="7">
        <f t="shared" si="8"/>
        <v>149.2393005371099</v>
      </c>
      <c r="L120" s="8">
        <f t="shared" si="9"/>
        <v>1.3563604200100099</v>
      </c>
      <c r="M120" s="8">
        <f t="shared" si="12"/>
        <v>1.6067962519663581</v>
      </c>
      <c r="P120" s="6">
        <f t="shared" si="10"/>
        <v>-1.3083670825781128</v>
      </c>
    </row>
    <row r="121" spans="1:16" x14ac:dyDescent="0.15">
      <c r="A121" s="6">
        <v>60</v>
      </c>
      <c r="B121" s="6">
        <v>119</v>
      </c>
      <c r="D121">
        <v>675.71923828125</v>
      </c>
      <c r="E121">
        <v>560.90625</v>
      </c>
      <c r="F121">
        <v>463.49334716796898</v>
      </c>
      <c r="G121">
        <v>458.900634765625</v>
      </c>
      <c r="I121" s="7">
        <f t="shared" si="7"/>
        <v>212.22589111328102</v>
      </c>
      <c r="J121" s="7">
        <f t="shared" si="7"/>
        <v>102.005615234375</v>
      </c>
      <c r="K121" s="7">
        <f t="shared" si="8"/>
        <v>140.82196044921852</v>
      </c>
      <c r="L121" s="8">
        <f t="shared" si="9"/>
        <v>1.3805314553091657</v>
      </c>
      <c r="M121" s="8">
        <f t="shared" si="12"/>
        <v>1.6330717900550631</v>
      </c>
      <c r="P121" s="6">
        <f t="shared" si="10"/>
        <v>0.30551255933961208</v>
      </c>
    </row>
    <row r="122" spans="1:16" x14ac:dyDescent="0.15">
      <c r="A122" s="6">
        <v>60.5</v>
      </c>
      <c r="B122" s="6">
        <v>120</v>
      </c>
      <c r="D122">
        <v>685.33123779296898</v>
      </c>
      <c r="E122">
        <v>566.674072265625</v>
      </c>
      <c r="F122">
        <v>463.55725097656301</v>
      </c>
      <c r="G122">
        <v>458.56784057617199</v>
      </c>
      <c r="I122" s="7">
        <f t="shared" si="7"/>
        <v>221.77398681640597</v>
      </c>
      <c r="J122" s="7">
        <f t="shared" si="7"/>
        <v>108.10623168945301</v>
      </c>
      <c r="K122" s="7">
        <f t="shared" si="8"/>
        <v>146.09962463378886</v>
      </c>
      <c r="L122" s="8">
        <f t="shared" si="9"/>
        <v>1.3514449847209182</v>
      </c>
      <c r="M122" s="8">
        <f t="shared" si="12"/>
        <v>1.6060898222563649</v>
      </c>
      <c r="P122" s="6">
        <f t="shared" si="10"/>
        <v>-1.3517569657293174</v>
      </c>
    </row>
    <row r="123" spans="1:16" x14ac:dyDescent="0.15">
      <c r="A123" s="6">
        <v>61</v>
      </c>
      <c r="B123" s="6">
        <v>121</v>
      </c>
      <c r="D123">
        <v>678.50506591796898</v>
      </c>
      <c r="E123">
        <v>562.97296142578102</v>
      </c>
      <c r="F123">
        <v>463.84045410156301</v>
      </c>
      <c r="G123">
        <v>459.156005859375</v>
      </c>
      <c r="I123" s="7">
        <f t="shared" si="7"/>
        <v>214.66461181640597</v>
      </c>
      <c r="J123" s="7">
        <f t="shared" si="7"/>
        <v>103.81695556640602</v>
      </c>
      <c r="K123" s="7">
        <f t="shared" si="8"/>
        <v>141.99274291992174</v>
      </c>
      <c r="L123" s="8">
        <f t="shared" si="9"/>
        <v>1.3677220849449467</v>
      </c>
      <c r="M123" s="8">
        <f t="shared" si="12"/>
        <v>1.6244714252699426</v>
      </c>
      <c r="P123" s="6">
        <f t="shared" si="10"/>
        <v>-0.22273365936441628</v>
      </c>
    </row>
    <row r="124" spans="1:16" x14ac:dyDescent="0.15">
      <c r="A124" s="6">
        <v>61.5</v>
      </c>
      <c r="B124" s="6">
        <v>122</v>
      </c>
      <c r="D124">
        <v>684.21490478515602</v>
      </c>
      <c r="E124">
        <v>565.91143798828102</v>
      </c>
      <c r="F124">
        <v>464.27011108398398</v>
      </c>
      <c r="G124">
        <v>459.11181640625</v>
      </c>
      <c r="I124" s="7">
        <f t="shared" si="7"/>
        <v>219.94479370117205</v>
      </c>
      <c r="J124" s="7">
        <f t="shared" si="7"/>
        <v>106.79962158203102</v>
      </c>
      <c r="K124" s="7">
        <f t="shared" si="8"/>
        <v>145.18505859375034</v>
      </c>
      <c r="L124" s="8">
        <f t="shared" si="9"/>
        <v>1.3594154777246668</v>
      </c>
      <c r="M124" s="8">
        <f t="shared" si="12"/>
        <v>1.6182693208392116</v>
      </c>
      <c r="P124" s="6">
        <f t="shared" si="10"/>
        <v>-0.60367543281213942</v>
      </c>
    </row>
    <row r="125" spans="1:16" x14ac:dyDescent="0.15">
      <c r="A125" s="6">
        <v>62</v>
      </c>
      <c r="B125" s="6">
        <v>123</v>
      </c>
      <c r="D125">
        <v>688.01770019531295</v>
      </c>
      <c r="E125">
        <v>567.12591552734398</v>
      </c>
      <c r="F125">
        <v>463.06970214843801</v>
      </c>
      <c r="G125">
        <v>458.47842407226602</v>
      </c>
      <c r="I125" s="7">
        <f t="shared" si="7"/>
        <v>224.94799804687494</v>
      </c>
      <c r="J125" s="7">
        <f t="shared" si="7"/>
        <v>108.64749145507795</v>
      </c>
      <c r="K125" s="7">
        <f t="shared" si="8"/>
        <v>148.89475402832039</v>
      </c>
      <c r="L125" s="8">
        <f t="shared" si="9"/>
        <v>1.3704389492497699</v>
      </c>
      <c r="M125" s="8">
        <f t="shared" si="12"/>
        <v>1.631397295153864</v>
      </c>
      <c r="P125" s="6">
        <f t="shared" si="10"/>
        <v>0.20266278239434271</v>
      </c>
    </row>
    <row r="126" spans="1:16" x14ac:dyDescent="0.15">
      <c r="A126" s="6">
        <v>62.5</v>
      </c>
      <c r="B126" s="6">
        <v>124</v>
      </c>
      <c r="D126">
        <v>688.32440185546898</v>
      </c>
      <c r="E126">
        <v>567.04620361328102</v>
      </c>
      <c r="F126">
        <v>463.617431640625</v>
      </c>
      <c r="G126">
        <v>458.98568725585898</v>
      </c>
      <c r="I126" s="7">
        <f t="shared" si="7"/>
        <v>224.70697021484398</v>
      </c>
      <c r="J126" s="7">
        <f t="shared" si="7"/>
        <v>108.06051635742205</v>
      </c>
      <c r="K126" s="7">
        <f t="shared" si="8"/>
        <v>149.06460876464854</v>
      </c>
      <c r="L126" s="8">
        <f t="shared" si="9"/>
        <v>1.3794548998044851</v>
      </c>
      <c r="M126" s="8">
        <f t="shared" si="12"/>
        <v>1.6425177484981284</v>
      </c>
      <c r="P126" s="6">
        <f t="shared" si="10"/>
        <v>0.88569630203590732</v>
      </c>
    </row>
    <row r="127" spans="1:16" x14ac:dyDescent="0.15">
      <c r="A127" s="6">
        <v>63</v>
      </c>
      <c r="B127" s="6">
        <v>125</v>
      </c>
      <c r="D127">
        <v>691.428466796875</v>
      </c>
      <c r="E127">
        <v>569.40264892578102</v>
      </c>
      <c r="F127">
        <v>463.87115478515602</v>
      </c>
      <c r="G127">
        <v>459.05123901367199</v>
      </c>
      <c r="I127" s="7">
        <f t="shared" si="7"/>
        <v>227.55731201171898</v>
      </c>
      <c r="J127" s="7">
        <f t="shared" si="7"/>
        <v>110.35140991210903</v>
      </c>
      <c r="K127" s="7">
        <f t="shared" si="8"/>
        <v>150.31132507324264</v>
      </c>
      <c r="L127" s="8">
        <f t="shared" si="9"/>
        <v>1.36211513013708</v>
      </c>
      <c r="M127" s="8">
        <f t="shared" si="12"/>
        <v>1.6272824816202722</v>
      </c>
      <c r="P127" s="6">
        <f t="shared" si="10"/>
        <v>-5.0074717014127322E-2</v>
      </c>
    </row>
    <row r="128" spans="1:16" x14ac:dyDescent="0.15">
      <c r="A128" s="6">
        <v>63.5</v>
      </c>
      <c r="B128" s="6">
        <v>126</v>
      </c>
      <c r="D128">
        <v>690.89385986328102</v>
      </c>
      <c r="E128">
        <v>568.10333251953102</v>
      </c>
      <c r="F128">
        <v>463.34793090820301</v>
      </c>
      <c r="G128">
        <v>458.54916381835898</v>
      </c>
      <c r="I128" s="7">
        <f t="shared" si="7"/>
        <v>227.54592895507801</v>
      </c>
      <c r="J128" s="7">
        <f t="shared" si="7"/>
        <v>109.55416870117205</v>
      </c>
      <c r="K128" s="7">
        <f t="shared" si="8"/>
        <v>150.85801086425758</v>
      </c>
      <c r="L128" s="8">
        <f t="shared" si="9"/>
        <v>1.3770175307134949</v>
      </c>
      <c r="M128" s="8">
        <f t="shared" si="12"/>
        <v>1.6442893849862363</v>
      </c>
      <c r="P128" s="6">
        <f t="shared" si="10"/>
        <v>0.99451264868439471</v>
      </c>
    </row>
    <row r="129" spans="1:16" x14ac:dyDescent="0.15">
      <c r="A129" s="6">
        <v>64</v>
      </c>
      <c r="B129" s="6">
        <v>127</v>
      </c>
      <c r="D129">
        <v>691.96307373046898</v>
      </c>
      <c r="E129">
        <v>569.43853759765602</v>
      </c>
      <c r="F129">
        <v>463.99771118164102</v>
      </c>
      <c r="G129">
        <v>458.89730834960898</v>
      </c>
      <c r="I129" s="7">
        <f t="shared" si="7"/>
        <v>227.96536254882795</v>
      </c>
      <c r="J129" s="7">
        <f t="shared" si="7"/>
        <v>110.54122924804705</v>
      </c>
      <c r="K129" s="7">
        <f t="shared" si="8"/>
        <v>150.58650207519503</v>
      </c>
      <c r="L129" s="8">
        <f t="shared" si="9"/>
        <v>1.3622654922471424</v>
      </c>
      <c r="M129" s="8">
        <f t="shared" si="12"/>
        <v>1.6316418493094331</v>
      </c>
      <c r="P129" s="6">
        <f t="shared" si="10"/>
        <v>0.21768363455299156</v>
      </c>
    </row>
    <row r="130" spans="1:16" x14ac:dyDescent="0.15">
      <c r="A130" s="6">
        <v>64.5</v>
      </c>
      <c r="B130" s="6">
        <v>128</v>
      </c>
      <c r="D130">
        <v>694.55895996093795</v>
      </c>
      <c r="E130">
        <v>570.69561767578102</v>
      </c>
      <c r="F130">
        <v>463.29708862304699</v>
      </c>
      <c r="G130">
        <v>458.40145874023398</v>
      </c>
      <c r="I130" s="7">
        <f t="shared" ref="I130:J151" si="13">D130-F130</f>
        <v>231.26187133789097</v>
      </c>
      <c r="J130" s="7">
        <f t="shared" si="13"/>
        <v>112.29415893554705</v>
      </c>
      <c r="K130" s="7">
        <f t="shared" ref="K130:K151" si="14">I130-0.7*J130</f>
        <v>152.65596008300804</v>
      </c>
      <c r="L130" s="8">
        <f t="shared" ref="L130:L151" si="15">K130/J130</f>
        <v>1.3594292127930472</v>
      </c>
      <c r="M130" s="8">
        <f t="shared" si="12"/>
        <v>1.6309100726448871</v>
      </c>
      <c r="P130" s="6">
        <f t="shared" si="10"/>
        <v>0.17273690663616176</v>
      </c>
    </row>
    <row r="131" spans="1:16" x14ac:dyDescent="0.15">
      <c r="A131" s="6">
        <v>65</v>
      </c>
      <c r="B131" s="6">
        <v>129</v>
      </c>
      <c r="D131">
        <v>695.162353515625</v>
      </c>
      <c r="E131">
        <v>570.49237060546898</v>
      </c>
      <c r="F131">
        <v>463.40020751953102</v>
      </c>
      <c r="G131">
        <v>458.44564819335898</v>
      </c>
      <c r="I131" s="7">
        <f t="shared" si="13"/>
        <v>231.76214599609398</v>
      </c>
      <c r="J131" s="7">
        <f t="shared" si="13"/>
        <v>112.04672241211</v>
      </c>
      <c r="K131" s="7">
        <f t="shared" si="14"/>
        <v>153.32944030761698</v>
      </c>
      <c r="L131" s="8">
        <f t="shared" si="15"/>
        <v>1.3684419946142499</v>
      </c>
      <c r="M131" s="8">
        <f t="shared" si="12"/>
        <v>1.6420273572556388</v>
      </c>
      <c r="P131" s="6">
        <f t="shared" si="10"/>
        <v>0.85557579831275243</v>
      </c>
    </row>
    <row r="132" spans="1:16" x14ac:dyDescent="0.15">
      <c r="A132" s="6">
        <v>65.5</v>
      </c>
      <c r="B132" s="6">
        <v>130</v>
      </c>
      <c r="D132">
        <v>696.57843017578102</v>
      </c>
      <c r="E132">
        <v>571.9111328125</v>
      </c>
      <c r="F132">
        <v>463.44232177734398</v>
      </c>
      <c r="G132">
        <v>458.90704345703102</v>
      </c>
      <c r="I132" s="7">
        <f t="shared" si="13"/>
        <v>233.13610839843705</v>
      </c>
      <c r="J132" s="7">
        <f t="shared" si="13"/>
        <v>113.00408935546898</v>
      </c>
      <c r="K132" s="7">
        <f t="shared" si="14"/>
        <v>154.03324584960876</v>
      </c>
      <c r="L132" s="8">
        <f t="shared" si="15"/>
        <v>1.3630767410998488</v>
      </c>
      <c r="M132" s="8">
        <f t="shared" si="12"/>
        <v>1.6387666065307869</v>
      </c>
      <c r="P132" s="6">
        <f t="shared" si="10"/>
        <v>0.65529600977174907</v>
      </c>
    </row>
    <row r="133" spans="1:16" x14ac:dyDescent="0.15">
      <c r="A133" s="6">
        <v>66</v>
      </c>
      <c r="B133" s="6">
        <v>131</v>
      </c>
      <c r="D133">
        <v>697.50628662109398</v>
      </c>
      <c r="E133">
        <v>572.45330810546898</v>
      </c>
      <c r="F133">
        <v>462.81036376953102</v>
      </c>
      <c r="G133">
        <v>458.03796386718801</v>
      </c>
      <c r="I133" s="7">
        <f t="shared" si="13"/>
        <v>234.69592285156295</v>
      </c>
      <c r="J133" s="7">
        <f t="shared" si="13"/>
        <v>114.41534423828097</v>
      </c>
      <c r="K133" s="7">
        <f t="shared" si="14"/>
        <v>154.6051818847663</v>
      </c>
      <c r="L133" s="8">
        <f t="shared" si="15"/>
        <v>1.3512626554947571</v>
      </c>
      <c r="M133" s="8">
        <f t="shared" si="12"/>
        <v>1.6290570237152444</v>
      </c>
      <c r="P133" s="6">
        <f t="shared" si="10"/>
        <v>5.8920095999149907E-2</v>
      </c>
    </row>
    <row r="134" spans="1:16" x14ac:dyDescent="0.15">
      <c r="A134" s="6">
        <v>66.5</v>
      </c>
      <c r="B134" s="6">
        <v>132</v>
      </c>
      <c r="D134">
        <v>698.44384765625</v>
      </c>
      <c r="E134">
        <v>572.95349121093795</v>
      </c>
      <c r="F134">
        <v>463.98797607421898</v>
      </c>
      <c r="G134">
        <v>458.95788574218801</v>
      </c>
      <c r="I134" s="7">
        <f t="shared" si="13"/>
        <v>234.45587158203102</v>
      </c>
      <c r="J134" s="7">
        <f t="shared" si="13"/>
        <v>113.99560546874994</v>
      </c>
      <c r="K134" s="7">
        <f t="shared" si="14"/>
        <v>154.65894775390606</v>
      </c>
      <c r="L134" s="8">
        <f t="shared" si="15"/>
        <v>1.3567097355897928</v>
      </c>
      <c r="M134" s="8">
        <f t="shared" si="12"/>
        <v>1.6366086065998291</v>
      </c>
      <c r="P134" s="6">
        <f t="shared" ref="P134:P151" si="16">(M134-$O$2)/$O$2*100</f>
        <v>0.52274868974827304</v>
      </c>
    </row>
    <row r="135" spans="1:16" x14ac:dyDescent="0.15">
      <c r="A135" s="6">
        <v>67</v>
      </c>
      <c r="B135" s="6">
        <v>133</v>
      </c>
      <c r="D135">
        <v>684.65814208984398</v>
      </c>
      <c r="E135">
        <v>566.3330078125</v>
      </c>
      <c r="F135">
        <v>464.05914306640602</v>
      </c>
      <c r="G135">
        <v>459.12115478515602</v>
      </c>
      <c r="I135" s="7">
        <f t="shared" si="13"/>
        <v>220.59899902343795</v>
      </c>
      <c r="J135" s="7">
        <f t="shared" si="13"/>
        <v>107.21185302734398</v>
      </c>
      <c r="K135" s="7">
        <f t="shared" si="14"/>
        <v>145.55070190429717</v>
      </c>
      <c r="L135" s="8">
        <f t="shared" si="15"/>
        <v>1.3575989761801339</v>
      </c>
      <c r="M135" s="8">
        <f t="shared" si="12"/>
        <v>1.6396023499797194</v>
      </c>
      <c r="P135" s="6">
        <f t="shared" si="16"/>
        <v>0.70662852039607615</v>
      </c>
    </row>
    <row r="136" spans="1:16" x14ac:dyDescent="0.15">
      <c r="A136" s="6">
        <v>67.5</v>
      </c>
      <c r="B136" s="6">
        <v>134</v>
      </c>
      <c r="D136">
        <v>677.75427246093795</v>
      </c>
      <c r="E136">
        <v>563.33697509765602</v>
      </c>
      <c r="F136">
        <v>463.35415649414102</v>
      </c>
      <c r="G136">
        <v>458.41702270507801</v>
      </c>
      <c r="I136" s="7">
        <f t="shared" si="13"/>
        <v>214.40011596679693</v>
      </c>
      <c r="J136" s="7">
        <f t="shared" si="13"/>
        <v>104.91995239257801</v>
      </c>
      <c r="K136" s="7">
        <f t="shared" si="14"/>
        <v>140.95614929199235</v>
      </c>
      <c r="L136" s="8">
        <f t="shared" si="15"/>
        <v>1.3434637176023301</v>
      </c>
      <c r="M136" s="8">
        <f t="shared" si="12"/>
        <v>1.6275715941914648</v>
      </c>
      <c r="P136" s="6">
        <f t="shared" si="16"/>
        <v>-3.2317025761716515E-2</v>
      </c>
    </row>
    <row r="137" spans="1:16" x14ac:dyDescent="0.15">
      <c r="A137" s="6">
        <v>68</v>
      </c>
      <c r="B137" s="6">
        <v>135</v>
      </c>
      <c r="D137">
        <v>665.06243896484398</v>
      </c>
      <c r="E137">
        <v>557.27087402343795</v>
      </c>
      <c r="F137">
        <v>463.71368408203102</v>
      </c>
      <c r="G137">
        <v>459.07073974609398</v>
      </c>
      <c r="I137" s="7">
        <f t="shared" si="13"/>
        <v>201.34875488281295</v>
      </c>
      <c r="J137" s="7">
        <f t="shared" si="13"/>
        <v>98.200134277343977</v>
      </c>
      <c r="K137" s="7">
        <f t="shared" si="14"/>
        <v>132.60866088867218</v>
      </c>
      <c r="L137" s="8">
        <f t="shared" si="15"/>
        <v>1.3503918488965516</v>
      </c>
      <c r="M137" s="8">
        <f t="shared" si="12"/>
        <v>1.6366042282752353</v>
      </c>
      <c r="P137" s="6">
        <f t="shared" si="16"/>
        <v>0.52247976703758547</v>
      </c>
    </row>
    <row r="138" spans="1:16" x14ac:dyDescent="0.15">
      <c r="A138" s="6">
        <v>68.5</v>
      </c>
      <c r="B138" s="6">
        <v>136</v>
      </c>
      <c r="D138">
        <v>668.138427734375</v>
      </c>
      <c r="E138">
        <v>559.52990722656295</v>
      </c>
      <c r="F138">
        <v>464.01141357421898</v>
      </c>
      <c r="G138">
        <v>459.23443603515602</v>
      </c>
      <c r="I138" s="7">
        <f t="shared" si="13"/>
        <v>204.12701416015602</v>
      </c>
      <c r="J138" s="7">
        <f t="shared" si="13"/>
        <v>100.29547119140693</v>
      </c>
      <c r="K138" s="7">
        <f t="shared" si="14"/>
        <v>133.92018432617118</v>
      </c>
      <c r="L138" s="8">
        <f t="shared" si="15"/>
        <v>1.3352565448403331</v>
      </c>
      <c r="M138" s="8">
        <f t="shared" si="12"/>
        <v>1.623573427008566</v>
      </c>
      <c r="P138" s="6">
        <f t="shared" si="16"/>
        <v>-0.27788994608328638</v>
      </c>
    </row>
    <row r="139" spans="1:16" x14ac:dyDescent="0.15">
      <c r="A139" s="6">
        <v>69</v>
      </c>
      <c r="B139" s="6">
        <v>137</v>
      </c>
      <c r="D139">
        <v>663.545654296875</v>
      </c>
      <c r="E139">
        <v>556.592041015625</v>
      </c>
      <c r="F139">
        <v>463.05789184570301</v>
      </c>
      <c r="G139">
        <v>458.16598510742199</v>
      </c>
      <c r="I139" s="7">
        <f t="shared" si="13"/>
        <v>200.48776245117199</v>
      </c>
      <c r="J139" s="7">
        <f t="shared" si="13"/>
        <v>98.426055908203011</v>
      </c>
      <c r="K139" s="7">
        <f t="shared" si="14"/>
        <v>131.58952331542989</v>
      </c>
      <c r="L139" s="8">
        <f t="shared" si="15"/>
        <v>1.3369378880543255</v>
      </c>
      <c r="M139" s="8">
        <f t="shared" si="12"/>
        <v>1.6273592730121076</v>
      </c>
      <c r="P139" s="6">
        <f t="shared" si="16"/>
        <v>-4.5358084245685826E-2</v>
      </c>
    </row>
    <row r="140" spans="1:16" x14ac:dyDescent="0.15">
      <c r="A140" s="6">
        <v>69.5</v>
      </c>
      <c r="B140" s="6">
        <v>138</v>
      </c>
      <c r="D140">
        <v>673.93359375</v>
      </c>
      <c r="E140">
        <v>562.63702392578102</v>
      </c>
      <c r="F140">
        <v>463.85540771484398</v>
      </c>
      <c r="G140">
        <v>458.91659545898398</v>
      </c>
      <c r="I140" s="7">
        <f t="shared" si="13"/>
        <v>210.07818603515602</v>
      </c>
      <c r="J140" s="7">
        <f t="shared" si="13"/>
        <v>103.72042846679705</v>
      </c>
      <c r="K140" s="7">
        <f t="shared" si="14"/>
        <v>137.47388610839809</v>
      </c>
      <c r="L140" s="8">
        <f t="shared" si="15"/>
        <v>1.3254272869920336</v>
      </c>
      <c r="M140" s="8">
        <f t="shared" si="12"/>
        <v>1.6179531747393647</v>
      </c>
      <c r="P140" s="6">
        <f t="shared" si="16"/>
        <v>-0.62309356052819476</v>
      </c>
    </row>
    <row r="141" spans="1:16" x14ac:dyDescent="0.15">
      <c r="A141" s="6">
        <v>70</v>
      </c>
      <c r="B141" s="6">
        <v>139</v>
      </c>
      <c r="D141">
        <v>673.64398193359398</v>
      </c>
      <c r="E141">
        <v>562.40783691406295</v>
      </c>
      <c r="F141">
        <v>463.44128417968801</v>
      </c>
      <c r="G141">
        <v>458.65289306640602</v>
      </c>
      <c r="I141" s="7">
        <f t="shared" si="13"/>
        <v>210.20269775390597</v>
      </c>
      <c r="J141" s="7">
        <f t="shared" si="13"/>
        <v>103.75494384765693</v>
      </c>
      <c r="K141" s="7">
        <f t="shared" si="14"/>
        <v>137.57423706054612</v>
      </c>
      <c r="L141" s="8">
        <f t="shared" si="15"/>
        <v>1.3259535590183149</v>
      </c>
      <c r="M141" s="8">
        <f t="shared" si="12"/>
        <v>1.6205839495551952</v>
      </c>
      <c r="P141" s="6">
        <f t="shared" si="16"/>
        <v>-0.46150775766451002</v>
      </c>
    </row>
    <row r="142" spans="1:16" x14ac:dyDescent="0.15">
      <c r="A142" s="6">
        <v>70.5</v>
      </c>
      <c r="B142" s="6">
        <v>140</v>
      </c>
      <c r="D142">
        <v>668.09606933593795</v>
      </c>
      <c r="E142">
        <v>558.93328857421898</v>
      </c>
      <c r="F142">
        <v>463.827392578125</v>
      </c>
      <c r="G142">
        <v>459.15103149414102</v>
      </c>
      <c r="I142" s="7">
        <f t="shared" si="13"/>
        <v>204.26867675781295</v>
      </c>
      <c r="J142" s="7">
        <f t="shared" si="13"/>
        <v>99.782257080077954</v>
      </c>
      <c r="K142" s="7">
        <f t="shared" si="14"/>
        <v>134.42109680175838</v>
      </c>
      <c r="L142" s="8">
        <f t="shared" si="15"/>
        <v>1.3471442793069095</v>
      </c>
      <c r="M142" s="8">
        <f t="shared" si="12"/>
        <v>1.643879172633339</v>
      </c>
      <c r="P142" s="6">
        <f t="shared" si="16"/>
        <v>0.96931684249503691</v>
      </c>
    </row>
    <row r="143" spans="1:16" x14ac:dyDescent="0.15">
      <c r="A143" s="6">
        <v>71</v>
      </c>
      <c r="B143" s="6">
        <v>141</v>
      </c>
      <c r="D143">
        <v>669.59143066406295</v>
      </c>
      <c r="E143">
        <v>560.39733886718795</v>
      </c>
      <c r="F143">
        <v>463.88818359375</v>
      </c>
      <c r="G143">
        <v>459.00994873046898</v>
      </c>
      <c r="I143" s="7">
        <f t="shared" si="13"/>
        <v>205.70324707031295</v>
      </c>
      <c r="J143" s="7">
        <f t="shared" si="13"/>
        <v>101.38739013671898</v>
      </c>
      <c r="K143" s="7">
        <f t="shared" si="14"/>
        <v>134.73207397460968</v>
      </c>
      <c r="L143" s="8">
        <f t="shared" si="15"/>
        <v>1.3288839351020478</v>
      </c>
      <c r="M143" s="8">
        <f t="shared" si="12"/>
        <v>1.6277233312180264</v>
      </c>
      <c r="P143" s="6">
        <f t="shared" si="16"/>
        <v>-2.2997129161839928E-2</v>
      </c>
    </row>
    <row r="144" spans="1:16" x14ac:dyDescent="0.15">
      <c r="A144" s="6">
        <v>71.5</v>
      </c>
      <c r="B144" s="6">
        <v>142</v>
      </c>
      <c r="D144">
        <v>668.366943359375</v>
      </c>
      <c r="E144">
        <v>559.32562255859398</v>
      </c>
      <c r="F144">
        <v>463.44357299804699</v>
      </c>
      <c r="G144">
        <v>458.49459838867199</v>
      </c>
      <c r="I144" s="7">
        <f t="shared" si="13"/>
        <v>204.92337036132801</v>
      </c>
      <c r="J144" s="7">
        <f t="shared" si="13"/>
        <v>100.83102416992199</v>
      </c>
      <c r="K144" s="7">
        <f t="shared" si="14"/>
        <v>134.34165344238261</v>
      </c>
      <c r="L144" s="8">
        <f t="shared" si="15"/>
        <v>1.332344430182401</v>
      </c>
      <c r="M144" s="8">
        <f t="shared" si="12"/>
        <v>1.6332883290879288</v>
      </c>
      <c r="P144" s="6">
        <f t="shared" si="16"/>
        <v>0.31881268417978365</v>
      </c>
    </row>
    <row r="145" spans="1:16" x14ac:dyDescent="0.15">
      <c r="A145" s="6">
        <v>72</v>
      </c>
      <c r="B145" s="6">
        <v>143</v>
      </c>
      <c r="D145">
        <v>670.84619140625</v>
      </c>
      <c r="E145">
        <v>561.20428466796898</v>
      </c>
      <c r="F145">
        <v>463.939208984375</v>
      </c>
      <c r="G145">
        <v>459.38235473632801</v>
      </c>
      <c r="I145" s="7">
        <f t="shared" si="13"/>
        <v>206.906982421875</v>
      </c>
      <c r="J145" s="7">
        <f t="shared" si="13"/>
        <v>101.82192993164097</v>
      </c>
      <c r="K145" s="7">
        <f t="shared" si="14"/>
        <v>135.63163146972633</v>
      </c>
      <c r="L145" s="8">
        <f t="shared" si="15"/>
        <v>1.3320473454076525</v>
      </c>
      <c r="M145" s="8">
        <f t="shared" si="12"/>
        <v>1.6350957471027294</v>
      </c>
      <c r="P145" s="6">
        <f t="shared" si="16"/>
        <v>0.42982678134782804</v>
      </c>
    </row>
    <row r="146" spans="1:16" x14ac:dyDescent="0.15">
      <c r="A146" s="6">
        <v>72.5</v>
      </c>
      <c r="B146" s="6">
        <v>144</v>
      </c>
      <c r="D146">
        <v>679.39099121093795</v>
      </c>
      <c r="E146">
        <v>566.28381347656295</v>
      </c>
      <c r="F146">
        <v>463.59542846679699</v>
      </c>
      <c r="G146">
        <v>458.70291137695301</v>
      </c>
      <c r="I146" s="7">
        <f t="shared" si="13"/>
        <v>215.79556274414097</v>
      </c>
      <c r="J146" s="7">
        <f t="shared" si="13"/>
        <v>107.58090209960994</v>
      </c>
      <c r="K146" s="7">
        <f t="shared" si="14"/>
        <v>140.48893127441403</v>
      </c>
      <c r="L146" s="8">
        <f t="shared" si="15"/>
        <v>1.3058909948936317</v>
      </c>
      <c r="M146" s="8">
        <f t="shared" si="12"/>
        <v>1.6110438993782579</v>
      </c>
      <c r="P146" s="6">
        <f t="shared" si="16"/>
        <v>-1.0474707439011757</v>
      </c>
    </row>
    <row r="147" spans="1:16" x14ac:dyDescent="0.15">
      <c r="A147" s="6">
        <v>73</v>
      </c>
      <c r="B147" s="6">
        <v>145</v>
      </c>
      <c r="D147">
        <v>688.32147216796898</v>
      </c>
      <c r="E147">
        <v>569.78094482421898</v>
      </c>
      <c r="F147">
        <v>463.69979858398398</v>
      </c>
      <c r="G147">
        <v>458.79211425781301</v>
      </c>
      <c r="I147" s="7">
        <f t="shared" si="13"/>
        <v>224.621673583985</v>
      </c>
      <c r="J147" s="7">
        <f t="shared" si="13"/>
        <v>110.98883056640597</v>
      </c>
      <c r="K147" s="7">
        <f t="shared" si="14"/>
        <v>146.92949218750084</v>
      </c>
      <c r="L147" s="8">
        <f t="shared" si="15"/>
        <v>1.3238223291269939</v>
      </c>
      <c r="M147" s="8">
        <f t="shared" si="12"/>
        <v>1.6310797364011691</v>
      </c>
      <c r="P147" s="6">
        <f t="shared" si="16"/>
        <v>0.18315788759991808</v>
      </c>
    </row>
    <row r="148" spans="1:16" x14ac:dyDescent="0.15">
      <c r="A148" s="6">
        <v>73.5</v>
      </c>
      <c r="B148" s="6">
        <v>146</v>
      </c>
      <c r="D148">
        <v>686.22613525390602</v>
      </c>
      <c r="E148">
        <v>569.44189453125</v>
      </c>
      <c r="F148">
        <v>463.87509155273398</v>
      </c>
      <c r="G148">
        <v>459.08465576171898</v>
      </c>
      <c r="I148" s="7">
        <f t="shared" si="13"/>
        <v>222.35104370117205</v>
      </c>
      <c r="J148" s="7">
        <f t="shared" si="13"/>
        <v>110.35723876953102</v>
      </c>
      <c r="K148" s="7">
        <f t="shared" si="14"/>
        <v>145.10097656250034</v>
      </c>
      <c r="L148" s="8">
        <f t="shared" si="15"/>
        <v>1.3148297128521655</v>
      </c>
      <c r="M148" s="8">
        <f t="shared" si="12"/>
        <v>1.6241916229158899</v>
      </c>
      <c r="P148" s="6">
        <f t="shared" si="16"/>
        <v>-0.23991950429142755</v>
      </c>
    </row>
    <row r="149" spans="1:16" x14ac:dyDescent="0.15">
      <c r="A149" s="6">
        <v>74</v>
      </c>
      <c r="B149" s="6">
        <v>147</v>
      </c>
      <c r="D149">
        <v>694.65197753906295</v>
      </c>
      <c r="E149">
        <v>572.65301513671898</v>
      </c>
      <c r="F149">
        <v>462.66015625</v>
      </c>
      <c r="G149">
        <v>458.03485107421898</v>
      </c>
      <c r="I149" s="7">
        <f t="shared" si="13"/>
        <v>231.99182128906295</v>
      </c>
      <c r="J149" s="7">
        <f t="shared" si="13"/>
        <v>114.6181640625</v>
      </c>
      <c r="K149" s="7">
        <f t="shared" si="14"/>
        <v>151.75910644531297</v>
      </c>
      <c r="L149" s="8">
        <f t="shared" si="15"/>
        <v>1.3240406325350005</v>
      </c>
      <c r="M149" s="8">
        <f t="shared" si="12"/>
        <v>1.6355070453882741</v>
      </c>
      <c r="P149" s="6">
        <f t="shared" si="16"/>
        <v>0.4550892870120416</v>
      </c>
    </row>
    <row r="150" spans="1:16" x14ac:dyDescent="0.15">
      <c r="A150" s="6">
        <v>74.5</v>
      </c>
      <c r="B150" s="6">
        <v>148</v>
      </c>
      <c r="D150">
        <v>671.52178955078102</v>
      </c>
      <c r="E150">
        <v>560.80651855468795</v>
      </c>
      <c r="F150">
        <v>462.80062866210898</v>
      </c>
      <c r="G150">
        <v>458.42758178710898</v>
      </c>
      <c r="I150" s="7">
        <f t="shared" si="13"/>
        <v>208.72116088867205</v>
      </c>
      <c r="J150" s="7">
        <f t="shared" si="13"/>
        <v>102.37893676757898</v>
      </c>
      <c r="K150" s="7">
        <f t="shared" si="14"/>
        <v>137.05590515136677</v>
      </c>
      <c r="L150" s="8">
        <f t="shared" si="15"/>
        <v>1.3387119409387067</v>
      </c>
      <c r="M150" s="8">
        <f t="shared" si="12"/>
        <v>1.6522828565815293</v>
      </c>
      <c r="P150" s="6">
        <f t="shared" si="16"/>
        <v>1.4854826540307902</v>
      </c>
    </row>
    <row r="151" spans="1:16" x14ac:dyDescent="0.15">
      <c r="A151" s="6">
        <v>75</v>
      </c>
      <c r="B151" s="6">
        <v>149</v>
      </c>
      <c r="D151">
        <v>692.01477050781295</v>
      </c>
      <c r="E151">
        <v>570.51086425781295</v>
      </c>
      <c r="F151">
        <v>463.63671875</v>
      </c>
      <c r="G151">
        <v>458.78506469726602</v>
      </c>
      <c r="I151" s="7">
        <f t="shared" si="13"/>
        <v>228.37805175781295</v>
      </c>
      <c r="J151" s="7">
        <f t="shared" si="13"/>
        <v>111.72579956054693</v>
      </c>
      <c r="K151" s="7">
        <f t="shared" si="14"/>
        <v>150.16999206543011</v>
      </c>
      <c r="L151" s="8">
        <f t="shared" si="15"/>
        <v>1.3440941363238965</v>
      </c>
      <c r="M151" s="8">
        <f t="shared" si="12"/>
        <v>1.6597695547562683</v>
      </c>
      <c r="P151" s="6">
        <f t="shared" si="16"/>
        <v>1.945325939774492</v>
      </c>
    </row>
    <row r="152" spans="1:16" x14ac:dyDescent="0.15">
      <c r="A152" s="18">
        <v>75.5</v>
      </c>
      <c r="B152" s="18">
        <v>150</v>
      </c>
      <c r="D152">
        <v>709.62200927734398</v>
      </c>
      <c r="E152">
        <v>578.23468017578102</v>
      </c>
      <c r="F152">
        <v>462.41741943359398</v>
      </c>
      <c r="G152">
        <v>457.65933227539102</v>
      </c>
      <c r="I152" s="19">
        <f t="shared" ref="I152:I189" si="17">D152-F152</f>
        <v>247.20458984375</v>
      </c>
      <c r="J152" s="19">
        <f t="shared" ref="J152:J189" si="18">E152-G152</f>
        <v>120.57534790039</v>
      </c>
      <c r="K152" s="19">
        <f t="shared" ref="K152:K189" si="19">I152-0.7*J152</f>
        <v>162.801846313477</v>
      </c>
      <c r="L152" s="20">
        <f t="shared" ref="L152:L189" si="20">K152/J152</f>
        <v>1.3502083895952866</v>
      </c>
      <c r="M152" s="20">
        <f t="shared" ref="M152:M189" si="21">L152+ABS($N$2)*A152</f>
        <v>1.6679883108172076</v>
      </c>
      <c r="N152" s="18"/>
      <c r="O152" s="18"/>
      <c r="P152" s="18">
        <f t="shared" ref="P152:P189" si="22">(M152-$O$2)/$O$2*100</f>
        <v>2.4501332264553146</v>
      </c>
    </row>
    <row r="153" spans="1:16" x14ac:dyDescent="0.15">
      <c r="A153" s="18">
        <v>76</v>
      </c>
      <c r="B153" s="18">
        <v>151</v>
      </c>
      <c r="D153">
        <v>732.79333496093795</v>
      </c>
      <c r="E153">
        <v>587.73211669921898</v>
      </c>
      <c r="F153">
        <v>463.99874877929699</v>
      </c>
      <c r="G153">
        <v>459.37301635742199</v>
      </c>
      <c r="I153" s="19">
        <f t="shared" si="17"/>
        <v>268.79458618164097</v>
      </c>
      <c r="J153" s="19">
        <f t="shared" si="18"/>
        <v>128.35910034179699</v>
      </c>
      <c r="K153" s="19">
        <f t="shared" si="19"/>
        <v>178.94321594238306</v>
      </c>
      <c r="L153" s="20">
        <f t="shared" si="20"/>
        <v>1.3940828150547158</v>
      </c>
      <c r="M153" s="20">
        <f t="shared" si="21"/>
        <v>1.7139672390661858</v>
      </c>
      <c r="N153" s="18"/>
      <c r="O153" s="18"/>
      <c r="P153" s="18">
        <f t="shared" si="22"/>
        <v>5.2742221569164522</v>
      </c>
    </row>
    <row r="154" spans="1:16" x14ac:dyDescent="0.15">
      <c r="A154" s="18">
        <v>76.5</v>
      </c>
      <c r="B154" s="18">
        <v>152</v>
      </c>
      <c r="D154">
        <v>765.03643798828102</v>
      </c>
      <c r="E154">
        <v>603.11749267578102</v>
      </c>
      <c r="F154">
        <v>463.16702270507801</v>
      </c>
      <c r="G154">
        <v>458.22863769531301</v>
      </c>
      <c r="I154" s="19">
        <f t="shared" si="17"/>
        <v>301.86941528320301</v>
      </c>
      <c r="J154" s="19">
        <f t="shared" si="18"/>
        <v>144.88885498046801</v>
      </c>
      <c r="K154" s="19">
        <f t="shared" si="19"/>
        <v>200.44721679687541</v>
      </c>
      <c r="L154" s="20">
        <f t="shared" si="20"/>
        <v>1.3834550409270405</v>
      </c>
      <c r="M154" s="20">
        <f t="shared" si="21"/>
        <v>1.7054439677280597</v>
      </c>
      <c r="N154" s="18"/>
      <c r="O154" s="18"/>
      <c r="P154" s="18">
        <f t="shared" si="22"/>
        <v>4.7507111236236454</v>
      </c>
    </row>
    <row r="155" spans="1:16" x14ac:dyDescent="0.15">
      <c r="A155" s="18">
        <v>77</v>
      </c>
      <c r="B155" s="18">
        <v>153</v>
      </c>
      <c r="D155">
        <v>793.17858886718795</v>
      </c>
      <c r="E155">
        <v>616.353515625</v>
      </c>
      <c r="F155">
        <v>463.80538940429699</v>
      </c>
      <c r="G155">
        <v>458.6201171875</v>
      </c>
      <c r="I155" s="19">
        <f t="shared" si="17"/>
        <v>329.37319946289097</v>
      </c>
      <c r="J155" s="19">
        <f t="shared" si="18"/>
        <v>157.7333984375</v>
      </c>
      <c r="K155" s="19">
        <f t="shared" si="19"/>
        <v>218.95982055664098</v>
      </c>
      <c r="L155" s="20">
        <f t="shared" si="20"/>
        <v>1.3881639698735155</v>
      </c>
      <c r="M155" s="20">
        <f t="shared" si="21"/>
        <v>1.712257399464084</v>
      </c>
      <c r="N155" s="18"/>
      <c r="O155" s="18"/>
      <c r="P155" s="18">
        <f t="shared" si="22"/>
        <v>5.1692014598916769</v>
      </c>
    </row>
    <row r="156" spans="1:16" x14ac:dyDescent="0.15">
      <c r="A156" s="18">
        <v>77.5</v>
      </c>
      <c r="B156" s="18">
        <v>154</v>
      </c>
      <c r="D156">
        <v>814.40588378906295</v>
      </c>
      <c r="E156">
        <v>627.121337890625</v>
      </c>
      <c r="F156">
        <v>463.01119995117199</v>
      </c>
      <c r="G156">
        <v>458.17883300781301</v>
      </c>
      <c r="I156" s="19">
        <f t="shared" si="17"/>
        <v>351.39468383789097</v>
      </c>
      <c r="J156" s="19">
        <f t="shared" si="18"/>
        <v>168.94250488281199</v>
      </c>
      <c r="K156" s="19">
        <f t="shared" si="19"/>
        <v>233.13493041992257</v>
      </c>
      <c r="L156" s="20">
        <f t="shared" si="20"/>
        <v>1.3799661049280527</v>
      </c>
      <c r="M156" s="20">
        <f t="shared" si="21"/>
        <v>1.7061640373081703</v>
      </c>
      <c r="N156" s="18"/>
      <c r="O156" s="18"/>
      <c r="P156" s="18">
        <f t="shared" si="22"/>
        <v>4.7949387863334083</v>
      </c>
    </row>
    <row r="157" spans="1:16" x14ac:dyDescent="0.15">
      <c r="A157" s="18">
        <v>78</v>
      </c>
      <c r="B157" s="18">
        <v>155</v>
      </c>
      <c r="D157">
        <v>815.150390625</v>
      </c>
      <c r="E157">
        <v>626.520751953125</v>
      </c>
      <c r="F157">
        <v>463.56637573242199</v>
      </c>
      <c r="G157">
        <v>458.664306640625</v>
      </c>
      <c r="I157" s="19">
        <f t="shared" si="17"/>
        <v>351.58401489257801</v>
      </c>
      <c r="J157" s="19">
        <f t="shared" si="18"/>
        <v>167.8564453125</v>
      </c>
      <c r="K157" s="19">
        <f t="shared" si="19"/>
        <v>234.08450317382801</v>
      </c>
      <c r="L157" s="20">
        <f t="shared" si="20"/>
        <v>1.394551771533292</v>
      </c>
      <c r="M157" s="20">
        <f t="shared" si="21"/>
        <v>1.7228542067029586</v>
      </c>
      <c r="N157" s="18"/>
      <c r="O157" s="18"/>
      <c r="P157" s="18">
        <f t="shared" si="22"/>
        <v>5.820071916451341</v>
      </c>
    </row>
    <row r="158" spans="1:16" x14ac:dyDescent="0.15">
      <c r="A158" s="18">
        <v>78.5</v>
      </c>
      <c r="B158" s="18">
        <v>156</v>
      </c>
      <c r="D158">
        <v>800.552490234375</v>
      </c>
      <c r="E158">
        <v>619.583740234375</v>
      </c>
      <c r="F158">
        <v>463.69543457031301</v>
      </c>
      <c r="G158">
        <v>458.98858642578102</v>
      </c>
      <c r="I158" s="19">
        <f t="shared" si="17"/>
        <v>336.85705566406199</v>
      </c>
      <c r="J158" s="19">
        <f t="shared" si="18"/>
        <v>160.59515380859398</v>
      </c>
      <c r="K158" s="19">
        <f t="shared" si="19"/>
        <v>224.44044799804621</v>
      </c>
      <c r="L158" s="20">
        <f t="shared" si="20"/>
        <v>1.3975543014551144</v>
      </c>
      <c r="M158" s="20">
        <f t="shared" si="21"/>
        <v>1.7279612394143302</v>
      </c>
      <c r="N158" s="18"/>
      <c r="O158" s="18"/>
      <c r="P158" s="18">
        <f t="shared" si="22"/>
        <v>6.1337528806875596</v>
      </c>
    </row>
    <row r="159" spans="1:16" x14ac:dyDescent="0.15">
      <c r="A159" s="18">
        <v>79</v>
      </c>
      <c r="B159" s="18">
        <v>157</v>
      </c>
      <c r="D159">
        <v>796.22698974609398</v>
      </c>
      <c r="E159">
        <v>617.298583984375</v>
      </c>
      <c r="F159">
        <v>463.72262573242199</v>
      </c>
      <c r="G159">
        <v>458.84066772460898</v>
      </c>
      <c r="I159" s="19">
        <f t="shared" si="17"/>
        <v>332.50436401367199</v>
      </c>
      <c r="J159" s="19">
        <f t="shared" si="18"/>
        <v>158.45791625976602</v>
      </c>
      <c r="K159" s="19">
        <f t="shared" si="19"/>
        <v>221.58382263183577</v>
      </c>
      <c r="L159" s="20">
        <f t="shared" si="20"/>
        <v>1.3983764766197295</v>
      </c>
      <c r="M159" s="20">
        <f t="shared" si="21"/>
        <v>1.7308879173684946</v>
      </c>
      <c r="N159" s="18"/>
      <c r="O159" s="18"/>
      <c r="P159" s="18">
        <f t="shared" si="22"/>
        <v>6.3135134607651064</v>
      </c>
    </row>
    <row r="160" spans="1:16" x14ac:dyDescent="0.15">
      <c r="A160" s="18">
        <v>79.5</v>
      </c>
      <c r="B160" s="18">
        <v>158</v>
      </c>
      <c r="D160">
        <v>770.7587890625</v>
      </c>
      <c r="E160">
        <v>607.4990234375</v>
      </c>
      <c r="F160">
        <v>463.97073364257801</v>
      </c>
      <c r="G160">
        <v>459.04751586914102</v>
      </c>
      <c r="I160" s="19">
        <f t="shared" si="17"/>
        <v>306.78805541992199</v>
      </c>
      <c r="J160" s="19">
        <f t="shared" si="18"/>
        <v>148.45150756835898</v>
      </c>
      <c r="K160" s="19">
        <f t="shared" si="19"/>
        <v>202.87200012207072</v>
      </c>
      <c r="L160" s="20">
        <f t="shared" si="20"/>
        <v>1.3665876719281693</v>
      </c>
      <c r="M160" s="20">
        <f t="shared" si="21"/>
        <v>1.7012036154664836</v>
      </c>
      <c r="N160" s="18"/>
      <c r="O160" s="18"/>
      <c r="P160" s="18">
        <f t="shared" si="22"/>
        <v>4.4902628631003223</v>
      </c>
    </row>
    <row r="161" spans="1:16" x14ac:dyDescent="0.15">
      <c r="A161" s="18">
        <v>80</v>
      </c>
      <c r="B161" s="18">
        <v>159</v>
      </c>
      <c r="D161">
        <v>749.68103027343795</v>
      </c>
      <c r="E161">
        <v>598.95928955078102</v>
      </c>
      <c r="F161">
        <v>463.88610839843801</v>
      </c>
      <c r="G161">
        <v>458.93878173828102</v>
      </c>
      <c r="I161" s="19">
        <f t="shared" si="17"/>
        <v>285.79492187499994</v>
      </c>
      <c r="J161" s="19">
        <f t="shared" si="18"/>
        <v>140.0205078125</v>
      </c>
      <c r="K161" s="19">
        <f t="shared" si="19"/>
        <v>187.78056640624993</v>
      </c>
      <c r="L161" s="20">
        <f t="shared" si="20"/>
        <v>1.3410933108291889</v>
      </c>
      <c r="M161" s="20">
        <f t="shared" si="21"/>
        <v>1.6778137571570522</v>
      </c>
      <c r="N161" s="18"/>
      <c r="O161" s="18"/>
      <c r="P161" s="18">
        <f t="shared" si="22"/>
        <v>3.0536256370425865</v>
      </c>
    </row>
    <row r="162" spans="1:16" x14ac:dyDescent="0.15">
      <c r="A162" s="18">
        <v>80.5</v>
      </c>
      <c r="B162" s="18">
        <v>160</v>
      </c>
      <c r="D162">
        <v>751.03820800781295</v>
      </c>
      <c r="E162">
        <v>599.8779296875</v>
      </c>
      <c r="F162">
        <v>464.36163330078102</v>
      </c>
      <c r="G162">
        <v>459.2666015625</v>
      </c>
      <c r="I162" s="19">
        <f t="shared" si="17"/>
        <v>286.67657470703193</v>
      </c>
      <c r="J162" s="19">
        <f t="shared" si="18"/>
        <v>140.611328125</v>
      </c>
      <c r="K162" s="19">
        <f t="shared" si="19"/>
        <v>188.24864501953192</v>
      </c>
      <c r="L162" s="20">
        <f t="shared" si="20"/>
        <v>1.3387871911158078</v>
      </c>
      <c r="M162" s="20">
        <f t="shared" si="21"/>
        <v>1.6776121402332203</v>
      </c>
      <c r="N162" s="18"/>
      <c r="O162" s="18"/>
      <c r="P162" s="18">
        <f t="shared" si="22"/>
        <v>3.0412420486365215</v>
      </c>
    </row>
    <row r="163" spans="1:16" x14ac:dyDescent="0.15">
      <c r="A163" s="18">
        <v>81</v>
      </c>
      <c r="B163" s="18">
        <v>161</v>
      </c>
      <c r="D163">
        <v>752.84100341796898</v>
      </c>
      <c r="E163">
        <v>600.60369873046898</v>
      </c>
      <c r="F163">
        <v>463.580078125</v>
      </c>
      <c r="G163">
        <v>458.56121826171898</v>
      </c>
      <c r="I163" s="19">
        <f t="shared" si="17"/>
        <v>289.26092529296898</v>
      </c>
      <c r="J163" s="19">
        <f t="shared" si="18"/>
        <v>142.04248046875</v>
      </c>
      <c r="K163" s="19">
        <f t="shared" si="19"/>
        <v>189.83118896484399</v>
      </c>
      <c r="L163" s="20">
        <f t="shared" si="20"/>
        <v>1.336439552015622</v>
      </c>
      <c r="M163" s="20">
        <f t="shared" si="21"/>
        <v>1.6773690039225837</v>
      </c>
      <c r="N163" s="18"/>
      <c r="O163" s="18"/>
      <c r="P163" s="18">
        <f t="shared" si="22"/>
        <v>3.0263082824612062</v>
      </c>
    </row>
    <row r="164" spans="1:16" x14ac:dyDescent="0.15">
      <c r="A164" s="18">
        <v>81.5</v>
      </c>
      <c r="B164" s="18">
        <v>162</v>
      </c>
      <c r="D164">
        <v>749.00927734375</v>
      </c>
      <c r="E164">
        <v>598.65399169921898</v>
      </c>
      <c r="F164">
        <v>464.18505859375</v>
      </c>
      <c r="G164">
        <v>459.28775024414102</v>
      </c>
      <c r="I164" s="19">
        <f t="shared" si="17"/>
        <v>284.82421875</v>
      </c>
      <c r="J164" s="19">
        <f t="shared" si="18"/>
        <v>139.36624145507795</v>
      </c>
      <c r="K164" s="19">
        <f t="shared" si="19"/>
        <v>187.26784973144544</v>
      </c>
      <c r="L164" s="20">
        <f t="shared" si="20"/>
        <v>1.3437102685431008</v>
      </c>
      <c r="M164" s="20">
        <f t="shared" si="21"/>
        <v>1.6867442232396115</v>
      </c>
      <c r="N164" s="18"/>
      <c r="O164" s="18"/>
      <c r="P164" s="18">
        <f t="shared" si="22"/>
        <v>3.6021471308678561</v>
      </c>
    </row>
    <row r="165" spans="1:16" x14ac:dyDescent="0.15">
      <c r="A165" s="18">
        <v>82</v>
      </c>
      <c r="B165" s="18">
        <v>163</v>
      </c>
      <c r="D165">
        <v>759.45697021484398</v>
      </c>
      <c r="E165">
        <v>603.93182373046898</v>
      </c>
      <c r="F165">
        <v>462.53359985351602</v>
      </c>
      <c r="G165">
        <v>457.82821655273398</v>
      </c>
      <c r="I165" s="19">
        <f t="shared" si="17"/>
        <v>296.92337036132795</v>
      </c>
      <c r="J165" s="19">
        <f t="shared" si="18"/>
        <v>146.103607177735</v>
      </c>
      <c r="K165" s="19">
        <f t="shared" si="19"/>
        <v>194.65084533691345</v>
      </c>
      <c r="L165" s="20">
        <f t="shared" si="20"/>
        <v>1.3322795316074623</v>
      </c>
      <c r="M165" s="20">
        <f t="shared" si="21"/>
        <v>1.6774179890935221</v>
      </c>
      <c r="N165" s="18"/>
      <c r="O165" s="18"/>
      <c r="P165" s="18">
        <f t="shared" si="22"/>
        <v>3.0293170189470775</v>
      </c>
    </row>
    <row r="166" spans="1:16" x14ac:dyDescent="0.15">
      <c r="A166" s="18">
        <v>82.5</v>
      </c>
      <c r="B166" s="18">
        <v>164</v>
      </c>
      <c r="D166">
        <v>761.33050537109398</v>
      </c>
      <c r="E166">
        <v>604.07263183593795</v>
      </c>
      <c r="F166">
        <v>463.63278198242199</v>
      </c>
      <c r="G166">
        <v>459.037353515625</v>
      </c>
      <c r="I166" s="19">
        <f t="shared" si="17"/>
        <v>297.69772338867199</v>
      </c>
      <c r="J166" s="19">
        <f t="shared" si="18"/>
        <v>145.03527832031295</v>
      </c>
      <c r="K166" s="19">
        <f t="shared" si="19"/>
        <v>196.17302856445292</v>
      </c>
      <c r="L166" s="20">
        <f t="shared" si="20"/>
        <v>1.3525883553048477</v>
      </c>
      <c r="M166" s="20">
        <f t="shared" si="21"/>
        <v>1.6998313155804567</v>
      </c>
      <c r="N166" s="18"/>
      <c r="O166" s="18"/>
      <c r="P166" s="18">
        <f t="shared" si="22"/>
        <v>4.4059743190869547</v>
      </c>
    </row>
    <row r="167" spans="1:16" x14ac:dyDescent="0.15">
      <c r="A167" s="18">
        <v>83</v>
      </c>
      <c r="B167" s="18">
        <v>165</v>
      </c>
      <c r="D167">
        <v>763.73889160156295</v>
      </c>
      <c r="E167">
        <v>605.52471923828102</v>
      </c>
      <c r="F167">
        <v>462.65457153320301</v>
      </c>
      <c r="G167">
        <v>457.88796997070301</v>
      </c>
      <c r="I167" s="19">
        <f t="shared" si="17"/>
        <v>301.08432006835994</v>
      </c>
      <c r="J167" s="19">
        <f t="shared" si="18"/>
        <v>147.63674926757801</v>
      </c>
      <c r="K167" s="19">
        <f t="shared" si="19"/>
        <v>197.73859558105534</v>
      </c>
      <c r="L167" s="20">
        <f t="shared" si="20"/>
        <v>1.3393589100412415</v>
      </c>
      <c r="M167" s="20">
        <f t="shared" si="21"/>
        <v>1.6887063731063998</v>
      </c>
      <c r="N167" s="18"/>
      <c r="O167" s="18"/>
      <c r="P167" s="18">
        <f t="shared" si="22"/>
        <v>3.7226650709271891</v>
      </c>
    </row>
    <row r="168" spans="1:16" x14ac:dyDescent="0.15">
      <c r="A168" s="18">
        <v>83.5</v>
      </c>
      <c r="B168" s="18">
        <v>166</v>
      </c>
      <c r="D168">
        <v>765.42419433593795</v>
      </c>
      <c r="E168">
        <v>606.90802001953102</v>
      </c>
      <c r="F168">
        <v>463.63671875</v>
      </c>
      <c r="G168">
        <v>459.02719116210898</v>
      </c>
      <c r="I168" s="19">
        <f t="shared" si="17"/>
        <v>301.78747558593795</v>
      </c>
      <c r="J168" s="19">
        <f t="shared" si="18"/>
        <v>147.88082885742205</v>
      </c>
      <c r="K168" s="19">
        <f t="shared" si="19"/>
        <v>198.27089538574253</v>
      </c>
      <c r="L168" s="20">
        <f t="shared" si="20"/>
        <v>1.3407477961656789</v>
      </c>
      <c r="M168" s="20">
        <f t="shared" si="21"/>
        <v>1.6921997620203861</v>
      </c>
      <c r="N168" s="18"/>
      <c r="O168" s="18"/>
      <c r="P168" s="18">
        <f t="shared" si="22"/>
        <v>3.9372338166004566</v>
      </c>
    </row>
    <row r="169" spans="1:16" x14ac:dyDescent="0.15">
      <c r="A169" s="18">
        <v>84</v>
      </c>
      <c r="B169" s="18">
        <v>167</v>
      </c>
      <c r="D169">
        <v>770.32000732421898</v>
      </c>
      <c r="E169">
        <v>609.20562744140602</v>
      </c>
      <c r="F169">
        <v>462.97344970703102</v>
      </c>
      <c r="G169">
        <v>458.47967529296898</v>
      </c>
      <c r="I169" s="19">
        <f t="shared" si="17"/>
        <v>307.34655761718795</v>
      </c>
      <c r="J169" s="19">
        <f t="shared" si="18"/>
        <v>150.72595214843705</v>
      </c>
      <c r="K169" s="19">
        <f t="shared" si="19"/>
        <v>201.83839111328203</v>
      </c>
      <c r="L169" s="20">
        <f t="shared" si="20"/>
        <v>1.3391084165420215</v>
      </c>
      <c r="M169" s="20">
        <f t="shared" si="21"/>
        <v>1.692664885186278</v>
      </c>
      <c r="N169" s="18"/>
      <c r="O169" s="18"/>
      <c r="P169" s="18">
        <f t="shared" si="22"/>
        <v>3.9658023203503334</v>
      </c>
    </row>
    <row r="170" spans="1:16" x14ac:dyDescent="0.15">
      <c r="A170" s="18">
        <v>84.5</v>
      </c>
      <c r="B170" s="18">
        <v>168</v>
      </c>
      <c r="D170">
        <v>772.67437744140602</v>
      </c>
      <c r="E170">
        <v>611.30950927734398</v>
      </c>
      <c r="F170">
        <v>464.08132934570301</v>
      </c>
      <c r="G170">
        <v>459.31637573242199</v>
      </c>
      <c r="I170" s="19">
        <f t="shared" si="17"/>
        <v>308.59304809570301</v>
      </c>
      <c r="J170" s="19">
        <f t="shared" si="18"/>
        <v>151.99313354492199</v>
      </c>
      <c r="K170" s="19">
        <f t="shared" si="19"/>
        <v>202.19785461425761</v>
      </c>
      <c r="L170" s="20">
        <f t="shared" si="20"/>
        <v>1.3303091389618431</v>
      </c>
      <c r="M170" s="20">
        <f t="shared" si="21"/>
        <v>1.6859701103956488</v>
      </c>
      <c r="N170" s="18"/>
      <c r="O170" s="18"/>
      <c r="P170" s="18">
        <f t="shared" si="22"/>
        <v>3.5546000566575877</v>
      </c>
    </row>
    <row r="171" spans="1:16" x14ac:dyDescent="0.15">
      <c r="A171" s="18">
        <v>85</v>
      </c>
      <c r="B171" s="18">
        <v>169</v>
      </c>
      <c r="D171">
        <v>768.11468505859398</v>
      </c>
      <c r="E171">
        <v>608.539794921875</v>
      </c>
      <c r="F171">
        <v>463.78463745117199</v>
      </c>
      <c r="G171">
        <v>459.00787353515602</v>
      </c>
      <c r="I171" s="19">
        <f t="shared" si="17"/>
        <v>304.33004760742199</v>
      </c>
      <c r="J171" s="19">
        <f t="shared" si="18"/>
        <v>149.53192138671898</v>
      </c>
      <c r="K171" s="19">
        <f t="shared" si="19"/>
        <v>199.65770263671871</v>
      </c>
      <c r="L171" s="20">
        <f t="shared" si="20"/>
        <v>1.3352179306274317</v>
      </c>
      <c r="M171" s="20">
        <f t="shared" si="21"/>
        <v>1.6929834048507864</v>
      </c>
      <c r="N171" s="18"/>
      <c r="O171" s="18"/>
      <c r="P171" s="18">
        <f t="shared" si="22"/>
        <v>3.9853662356682649</v>
      </c>
    </row>
    <row r="172" spans="1:16" x14ac:dyDescent="0.15">
      <c r="A172" s="18">
        <v>85.5</v>
      </c>
      <c r="B172" s="18">
        <v>170</v>
      </c>
      <c r="D172">
        <v>760.16485595703102</v>
      </c>
      <c r="E172">
        <v>605.71527099609398</v>
      </c>
      <c r="F172">
        <v>464.03713989257801</v>
      </c>
      <c r="G172">
        <v>459.25704956054699</v>
      </c>
      <c r="I172" s="19">
        <f t="shared" si="17"/>
        <v>296.12771606445301</v>
      </c>
      <c r="J172" s="19">
        <f t="shared" si="18"/>
        <v>146.45822143554699</v>
      </c>
      <c r="K172" s="19">
        <f t="shared" si="19"/>
        <v>193.60696105957012</v>
      </c>
      <c r="L172" s="20">
        <f t="shared" si="20"/>
        <v>1.3219262064081001</v>
      </c>
      <c r="M172" s="20">
        <f t="shared" si="21"/>
        <v>1.681796183421004</v>
      </c>
      <c r="N172" s="18"/>
      <c r="O172" s="18"/>
      <c r="P172" s="18">
        <f t="shared" si="22"/>
        <v>3.2982317285004505</v>
      </c>
    </row>
    <row r="173" spans="1:16" x14ac:dyDescent="0.15">
      <c r="A173" s="18">
        <v>86</v>
      </c>
      <c r="B173" s="18">
        <v>171</v>
      </c>
      <c r="D173">
        <v>778.18878173828102</v>
      </c>
      <c r="E173">
        <v>614.358642578125</v>
      </c>
      <c r="F173">
        <v>464.33651733398398</v>
      </c>
      <c r="G173">
        <v>459.26370239257801</v>
      </c>
      <c r="I173" s="19">
        <f t="shared" si="17"/>
        <v>313.85226440429705</v>
      </c>
      <c r="J173" s="19">
        <f t="shared" si="18"/>
        <v>155.09494018554699</v>
      </c>
      <c r="K173" s="19">
        <f t="shared" si="19"/>
        <v>205.28580627441414</v>
      </c>
      <c r="L173" s="20">
        <f t="shared" si="20"/>
        <v>1.323613820211166</v>
      </c>
      <c r="M173" s="20">
        <f t="shared" si="21"/>
        <v>1.6855883000136189</v>
      </c>
      <c r="N173" s="18"/>
      <c r="O173" s="18"/>
      <c r="P173" s="18">
        <f t="shared" si="22"/>
        <v>3.5311487385323179</v>
      </c>
    </row>
    <row r="174" spans="1:16" x14ac:dyDescent="0.15">
      <c r="A174" s="18">
        <v>86.5</v>
      </c>
      <c r="B174" s="18">
        <v>172</v>
      </c>
      <c r="D174">
        <v>762.52105712890602</v>
      </c>
      <c r="E174">
        <v>607.010498046875</v>
      </c>
      <c r="F174">
        <v>464.10662841796898</v>
      </c>
      <c r="G174">
        <v>459.25082397460898</v>
      </c>
      <c r="I174" s="19">
        <f t="shared" si="17"/>
        <v>298.41442871093705</v>
      </c>
      <c r="J174" s="19">
        <f t="shared" si="18"/>
        <v>147.75967407226602</v>
      </c>
      <c r="K174" s="19">
        <f t="shared" si="19"/>
        <v>194.98265686035083</v>
      </c>
      <c r="L174" s="20">
        <f t="shared" si="20"/>
        <v>1.3195931710365649</v>
      </c>
      <c r="M174" s="20">
        <f t="shared" si="21"/>
        <v>1.683672153628567</v>
      </c>
      <c r="N174" s="18"/>
      <c r="O174" s="18"/>
      <c r="P174" s="18">
        <f t="shared" si="22"/>
        <v>3.4134563955123731</v>
      </c>
    </row>
    <row r="175" spans="1:16" x14ac:dyDescent="0.15">
      <c r="A175" s="18">
        <v>87</v>
      </c>
      <c r="B175" s="18">
        <v>173</v>
      </c>
      <c r="D175">
        <v>757.021240234375</v>
      </c>
      <c r="E175">
        <v>604.77740478515602</v>
      </c>
      <c r="F175">
        <v>463.99917602539102</v>
      </c>
      <c r="G175">
        <v>459.32717895507801</v>
      </c>
      <c r="I175" s="19">
        <f t="shared" si="17"/>
        <v>293.02206420898398</v>
      </c>
      <c r="J175" s="19">
        <f t="shared" si="18"/>
        <v>145.45022583007801</v>
      </c>
      <c r="K175" s="19">
        <f t="shared" si="19"/>
        <v>191.20690612792936</v>
      </c>
      <c r="L175" s="20">
        <f t="shared" si="20"/>
        <v>1.3145865194551607</v>
      </c>
      <c r="M175" s="20">
        <f t="shared" si="21"/>
        <v>1.680770004836712</v>
      </c>
      <c r="N175" s="18"/>
      <c r="O175" s="18"/>
      <c r="P175" s="18">
        <f t="shared" si="22"/>
        <v>3.2352024302775257</v>
      </c>
    </row>
    <row r="176" spans="1:16" x14ac:dyDescent="0.15">
      <c r="A176" s="18">
        <v>87.5</v>
      </c>
      <c r="B176" s="18">
        <v>174</v>
      </c>
      <c r="D176">
        <v>754.75823974609398</v>
      </c>
      <c r="E176">
        <v>603.345703125</v>
      </c>
      <c r="F176">
        <v>463.63131713867199</v>
      </c>
      <c r="G176">
        <v>458.90270996093801</v>
      </c>
      <c r="I176" s="19">
        <f t="shared" si="17"/>
        <v>291.12692260742199</v>
      </c>
      <c r="J176" s="19">
        <f t="shared" si="18"/>
        <v>144.44299316406199</v>
      </c>
      <c r="K176" s="19">
        <f t="shared" si="19"/>
        <v>190.01682739257859</v>
      </c>
      <c r="L176" s="20">
        <f t="shared" si="20"/>
        <v>1.3155143301188219</v>
      </c>
      <c r="M176" s="20">
        <f t="shared" si="21"/>
        <v>1.6838023182899224</v>
      </c>
      <c r="N176" s="18"/>
      <c r="O176" s="18"/>
      <c r="P176" s="18">
        <f t="shared" si="22"/>
        <v>3.4214512878091332</v>
      </c>
    </row>
    <row r="177" spans="1:16" x14ac:dyDescent="0.15">
      <c r="A177" s="18">
        <v>88</v>
      </c>
      <c r="B177" s="18">
        <v>175</v>
      </c>
      <c r="D177">
        <v>755.24163818359398</v>
      </c>
      <c r="E177">
        <v>602.899658203125</v>
      </c>
      <c r="F177">
        <v>463.92282104492199</v>
      </c>
      <c r="G177">
        <v>459.36929321289102</v>
      </c>
      <c r="I177" s="19">
        <f t="shared" si="17"/>
        <v>291.31881713867199</v>
      </c>
      <c r="J177" s="19">
        <f t="shared" si="18"/>
        <v>143.53036499023398</v>
      </c>
      <c r="K177" s="19">
        <f t="shared" si="19"/>
        <v>190.84756164550822</v>
      </c>
      <c r="L177" s="20">
        <f t="shared" si="20"/>
        <v>1.3296668036655086</v>
      </c>
      <c r="M177" s="20">
        <f t="shared" si="21"/>
        <v>1.7000592946261581</v>
      </c>
      <c r="N177" s="18"/>
      <c r="O177" s="18"/>
      <c r="P177" s="18">
        <f t="shared" si="22"/>
        <v>4.4199771052296848</v>
      </c>
    </row>
    <row r="178" spans="1:16" x14ac:dyDescent="0.15">
      <c r="A178" s="18">
        <v>88.5</v>
      </c>
      <c r="B178" s="18">
        <v>176</v>
      </c>
      <c r="D178">
        <v>772.71911621093795</v>
      </c>
      <c r="E178">
        <v>610.52667236328102</v>
      </c>
      <c r="F178">
        <v>463.37054443359398</v>
      </c>
      <c r="G178">
        <v>458.22842407226602</v>
      </c>
      <c r="I178" s="19">
        <f t="shared" si="17"/>
        <v>309.34857177734398</v>
      </c>
      <c r="J178" s="19">
        <f t="shared" si="18"/>
        <v>152.298248291015</v>
      </c>
      <c r="K178" s="19">
        <f t="shared" si="19"/>
        <v>202.73979797363347</v>
      </c>
      <c r="L178" s="20">
        <f t="shared" si="20"/>
        <v>1.3312024284496931</v>
      </c>
      <c r="M178" s="20">
        <f t="shared" si="21"/>
        <v>1.7036994221998918</v>
      </c>
      <c r="N178" s="18"/>
      <c r="O178" s="18"/>
      <c r="P178" s="18">
        <f t="shared" si="22"/>
        <v>4.6435587409472605</v>
      </c>
    </row>
    <row r="179" spans="1:16" x14ac:dyDescent="0.15">
      <c r="A179" s="18">
        <v>89</v>
      </c>
      <c r="B179" s="18">
        <v>177</v>
      </c>
      <c r="D179">
        <v>775.23937988281295</v>
      </c>
      <c r="E179">
        <v>613.07366943359398</v>
      </c>
      <c r="F179">
        <v>464.54772949218801</v>
      </c>
      <c r="G179">
        <v>459.59149169921898</v>
      </c>
      <c r="I179" s="19">
        <f t="shared" si="17"/>
        <v>310.69165039062494</v>
      </c>
      <c r="J179" s="19">
        <f t="shared" si="18"/>
        <v>153.482177734375</v>
      </c>
      <c r="K179" s="19">
        <f t="shared" si="19"/>
        <v>203.25412597656245</v>
      </c>
      <c r="L179" s="20">
        <f t="shared" si="20"/>
        <v>1.3242848712267141</v>
      </c>
      <c r="M179" s="20">
        <f t="shared" si="21"/>
        <v>1.6988863677664621</v>
      </c>
      <c r="N179" s="18"/>
      <c r="O179" s="18"/>
      <c r="P179" s="18">
        <f t="shared" si="22"/>
        <v>4.3479343263556078</v>
      </c>
    </row>
    <row r="180" spans="1:16" x14ac:dyDescent="0.15">
      <c r="A180" s="18">
        <v>89.5</v>
      </c>
      <c r="B180" s="18">
        <v>178</v>
      </c>
      <c r="D180">
        <v>787.30480957031295</v>
      </c>
      <c r="E180">
        <v>618.64678955078102</v>
      </c>
      <c r="F180">
        <v>463.23526000976602</v>
      </c>
      <c r="G180">
        <v>458.54315185546898</v>
      </c>
      <c r="I180" s="19">
        <f t="shared" si="17"/>
        <v>324.06954956054693</v>
      </c>
      <c r="J180" s="19">
        <f t="shared" si="18"/>
        <v>160.10363769531205</v>
      </c>
      <c r="K180" s="19">
        <f t="shared" si="19"/>
        <v>211.99700317382849</v>
      </c>
      <c r="L180" s="20">
        <f t="shared" si="20"/>
        <v>1.3241235878554678</v>
      </c>
      <c r="M180" s="20">
        <f t="shared" si="21"/>
        <v>1.700829587184765</v>
      </c>
      <c r="N180" s="18"/>
      <c r="O180" s="18"/>
      <c r="P180" s="18">
        <f t="shared" si="22"/>
        <v>4.4672895322657906</v>
      </c>
    </row>
    <row r="181" spans="1:16" x14ac:dyDescent="0.15">
      <c r="A181" s="18">
        <v>90</v>
      </c>
      <c r="B181" s="18">
        <v>179</v>
      </c>
      <c r="D181">
        <v>773.90789794921898</v>
      </c>
      <c r="E181">
        <v>613.01580810546898</v>
      </c>
      <c r="F181">
        <v>464.10891723632801</v>
      </c>
      <c r="G181">
        <v>459.12698364257801</v>
      </c>
      <c r="I181" s="19">
        <f t="shared" si="17"/>
        <v>309.79898071289097</v>
      </c>
      <c r="J181" s="19">
        <f t="shared" si="18"/>
        <v>153.88882446289097</v>
      </c>
      <c r="K181" s="19">
        <f t="shared" si="19"/>
        <v>202.07680358886728</v>
      </c>
      <c r="L181" s="20">
        <f t="shared" si="20"/>
        <v>1.3131350135018833</v>
      </c>
      <c r="M181" s="20">
        <f t="shared" si="21"/>
        <v>1.6919455156207295</v>
      </c>
      <c r="N181" s="18"/>
      <c r="O181" s="18"/>
      <c r="P181" s="18">
        <f t="shared" si="22"/>
        <v>3.9216176534965257</v>
      </c>
    </row>
    <row r="182" spans="1:16" x14ac:dyDescent="0.15">
      <c r="A182" s="18">
        <v>90.5</v>
      </c>
      <c r="B182" s="18">
        <v>180</v>
      </c>
      <c r="D182">
        <v>776.9716796875</v>
      </c>
      <c r="E182">
        <v>613.34436035156295</v>
      </c>
      <c r="F182">
        <v>463.67965698242199</v>
      </c>
      <c r="G182">
        <v>458.95104980468801</v>
      </c>
      <c r="I182" s="19">
        <f t="shared" si="17"/>
        <v>313.29202270507801</v>
      </c>
      <c r="J182" s="19">
        <f t="shared" si="18"/>
        <v>154.39331054687494</v>
      </c>
      <c r="K182" s="19">
        <f t="shared" si="19"/>
        <v>205.21670532226557</v>
      </c>
      <c r="L182" s="20">
        <f t="shared" si="20"/>
        <v>1.3291813265443277</v>
      </c>
      <c r="M182" s="20">
        <f t="shared" si="21"/>
        <v>1.7100963314527231</v>
      </c>
      <c r="N182" s="18"/>
      <c r="O182" s="18"/>
      <c r="P182" s="18">
        <f t="shared" si="22"/>
        <v>5.0364656941554795</v>
      </c>
    </row>
    <row r="183" spans="1:16" x14ac:dyDescent="0.15">
      <c r="A183" s="18">
        <v>91</v>
      </c>
      <c r="B183" s="18">
        <v>181</v>
      </c>
      <c r="D183">
        <v>757.9619140625</v>
      </c>
      <c r="E183">
        <v>604.6181640625</v>
      </c>
      <c r="F183">
        <v>463.88546752929699</v>
      </c>
      <c r="G183">
        <v>458.92095947265602</v>
      </c>
      <c r="I183" s="19">
        <f t="shared" si="17"/>
        <v>294.07644653320301</v>
      </c>
      <c r="J183" s="19">
        <f t="shared" si="18"/>
        <v>145.69720458984398</v>
      </c>
      <c r="K183" s="19">
        <f t="shared" si="19"/>
        <v>192.08840332031224</v>
      </c>
      <c r="L183" s="20">
        <f t="shared" si="20"/>
        <v>1.3184082965837631</v>
      </c>
      <c r="M183" s="20">
        <f t="shared" si="21"/>
        <v>1.7014278042817077</v>
      </c>
      <c r="N183" s="18"/>
      <c r="O183" s="18"/>
      <c r="P183" s="18">
        <f t="shared" si="22"/>
        <v>4.5040328480808158</v>
      </c>
    </row>
    <row r="184" spans="1:16" x14ac:dyDescent="0.15">
      <c r="A184" s="18">
        <v>91.5</v>
      </c>
      <c r="B184" s="18">
        <v>182</v>
      </c>
      <c r="D184">
        <v>759.85137939453102</v>
      </c>
      <c r="E184">
        <v>604.32263183593795</v>
      </c>
      <c r="F184">
        <v>463.52426147460898</v>
      </c>
      <c r="G184">
        <v>458.74481201171898</v>
      </c>
      <c r="I184" s="19">
        <f t="shared" si="17"/>
        <v>296.32711791992205</v>
      </c>
      <c r="J184" s="19">
        <f t="shared" si="18"/>
        <v>145.57781982421898</v>
      </c>
      <c r="K184" s="19">
        <f t="shared" si="19"/>
        <v>194.42264404296878</v>
      </c>
      <c r="L184" s="20">
        <f t="shared" si="20"/>
        <v>1.3355238062895056</v>
      </c>
      <c r="M184" s="20">
        <f t="shared" si="21"/>
        <v>1.7206478167769992</v>
      </c>
      <c r="N184" s="18"/>
      <c r="O184" s="18"/>
      <c r="P184" s="18">
        <f t="shared" si="22"/>
        <v>5.6845524164655723</v>
      </c>
    </row>
    <row r="185" spans="1:16" x14ac:dyDescent="0.15">
      <c r="A185" s="18">
        <v>92</v>
      </c>
      <c r="B185" s="18">
        <v>183</v>
      </c>
      <c r="D185">
        <v>744.22064208984398</v>
      </c>
      <c r="E185">
        <v>598.070556640625</v>
      </c>
      <c r="F185">
        <v>464.22695922851602</v>
      </c>
      <c r="G185">
        <v>459.15560913085898</v>
      </c>
      <c r="I185" s="19">
        <f t="shared" si="17"/>
        <v>279.99368286132795</v>
      </c>
      <c r="J185" s="19">
        <f t="shared" si="18"/>
        <v>138.91494750976602</v>
      </c>
      <c r="K185" s="19">
        <f t="shared" si="19"/>
        <v>182.75321960449173</v>
      </c>
      <c r="L185" s="20">
        <f t="shared" si="20"/>
        <v>1.3155763499938966</v>
      </c>
      <c r="M185" s="20">
        <f t="shared" si="21"/>
        <v>1.7028048632709394</v>
      </c>
      <c r="N185" s="18"/>
      <c r="O185" s="18"/>
      <c r="P185" s="18">
        <f t="shared" si="22"/>
        <v>4.5886137027502079</v>
      </c>
    </row>
    <row r="186" spans="1:16" x14ac:dyDescent="0.15">
      <c r="A186" s="18">
        <v>92.5</v>
      </c>
      <c r="B186" s="18">
        <v>184</v>
      </c>
      <c r="D186">
        <v>739.31805419921898</v>
      </c>
      <c r="E186">
        <v>594.62347412109398</v>
      </c>
      <c r="F186">
        <v>463.13381958007801</v>
      </c>
      <c r="G186">
        <v>458.23132324218801</v>
      </c>
      <c r="I186" s="19">
        <f t="shared" si="17"/>
        <v>276.18423461914097</v>
      </c>
      <c r="J186" s="19">
        <f t="shared" si="18"/>
        <v>136.39215087890597</v>
      </c>
      <c r="K186" s="19">
        <f t="shared" si="19"/>
        <v>180.7097290039068</v>
      </c>
      <c r="L186" s="20">
        <f t="shared" si="20"/>
        <v>1.3249276284553033</v>
      </c>
      <c r="M186" s="20">
        <f t="shared" si="21"/>
        <v>1.7142606445218953</v>
      </c>
      <c r="N186" s="18"/>
      <c r="O186" s="18"/>
      <c r="P186" s="18">
        <f t="shared" si="22"/>
        <v>5.2922435230326723</v>
      </c>
    </row>
    <row r="187" spans="1:16" x14ac:dyDescent="0.15">
      <c r="A187" s="18">
        <v>93</v>
      </c>
      <c r="B187" s="18">
        <v>185</v>
      </c>
      <c r="D187">
        <v>754.55584716796898</v>
      </c>
      <c r="E187">
        <v>603.341552734375</v>
      </c>
      <c r="F187">
        <v>463.47280883789102</v>
      </c>
      <c r="G187">
        <v>458.58486938476602</v>
      </c>
      <c r="I187" s="19">
        <f t="shared" si="17"/>
        <v>291.08303833007795</v>
      </c>
      <c r="J187" s="19">
        <f t="shared" si="18"/>
        <v>144.75668334960898</v>
      </c>
      <c r="K187" s="19">
        <f t="shared" si="19"/>
        <v>189.75335998535166</v>
      </c>
      <c r="L187" s="20">
        <f t="shared" si="20"/>
        <v>1.3108435175118582</v>
      </c>
      <c r="M187" s="20">
        <f t="shared" si="21"/>
        <v>1.7022810363679994</v>
      </c>
      <c r="N187" s="18"/>
      <c r="O187" s="18"/>
      <c r="P187" s="18">
        <f t="shared" si="22"/>
        <v>4.5564395348344222</v>
      </c>
    </row>
    <row r="188" spans="1:16" x14ac:dyDescent="0.15">
      <c r="A188" s="18">
        <v>93.5</v>
      </c>
      <c r="B188" s="18">
        <v>186</v>
      </c>
      <c r="D188">
        <v>777.9638671875</v>
      </c>
      <c r="E188">
        <v>614.23352050781295</v>
      </c>
      <c r="F188">
        <v>463.56680297851602</v>
      </c>
      <c r="G188">
        <v>458.86929321289102</v>
      </c>
      <c r="I188" s="19">
        <f t="shared" si="17"/>
        <v>314.39706420898398</v>
      </c>
      <c r="J188" s="19">
        <f t="shared" si="18"/>
        <v>155.36422729492193</v>
      </c>
      <c r="K188" s="19">
        <f t="shared" si="19"/>
        <v>205.64210510253864</v>
      </c>
      <c r="L188" s="20">
        <f t="shared" si="20"/>
        <v>1.3236129621536117</v>
      </c>
      <c r="M188" s="20">
        <f t="shared" si="21"/>
        <v>1.7171549837993019</v>
      </c>
      <c r="N188" s="18"/>
      <c r="O188" s="18"/>
      <c r="P188" s="18">
        <f t="shared" si="22"/>
        <v>5.4700178171628187</v>
      </c>
    </row>
    <row r="189" spans="1:16" x14ac:dyDescent="0.15">
      <c r="A189" s="18">
        <v>94</v>
      </c>
      <c r="B189" s="18">
        <v>187</v>
      </c>
      <c r="D189">
        <v>780.95660400390602</v>
      </c>
      <c r="E189">
        <v>616.26080322265602</v>
      </c>
      <c r="F189">
        <v>463.20062255859398</v>
      </c>
      <c r="G189">
        <v>458.32904052734398</v>
      </c>
      <c r="I189" s="19">
        <f t="shared" si="17"/>
        <v>317.75598144531205</v>
      </c>
      <c r="J189" s="19">
        <f t="shared" si="18"/>
        <v>157.93176269531205</v>
      </c>
      <c r="K189" s="19">
        <f t="shared" si="19"/>
        <v>207.20374755859362</v>
      </c>
      <c r="L189" s="20">
        <f t="shared" si="20"/>
        <v>1.3119827450944048</v>
      </c>
      <c r="M189" s="20">
        <f t="shared" si="21"/>
        <v>1.7076292695296442</v>
      </c>
      <c r="N189" s="18"/>
      <c r="O189" s="18"/>
      <c r="P189" s="18">
        <f t="shared" si="22"/>
        <v>4.8849353620433105</v>
      </c>
    </row>
    <row r="190" spans="1:16" x14ac:dyDescent="0.15">
      <c r="D190">
        <v>779.88000488281295</v>
      </c>
      <c r="E190">
        <v>615.10595703125</v>
      </c>
      <c r="F190">
        <v>463.802490234375</v>
      </c>
      <c r="G190">
        <v>459.11660766601602</v>
      </c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768.88323974609398</v>
      </c>
      <c r="E2">
        <v>575.24200439453102</v>
      </c>
      <c r="F2">
        <v>469.04302978515602</v>
      </c>
      <c r="G2">
        <v>464.501220703125</v>
      </c>
      <c r="I2" s="7">
        <f t="shared" ref="I2:I33" si="0">D2-F2</f>
        <v>299.84020996093795</v>
      </c>
      <c r="J2" s="7">
        <f t="shared" ref="J2:J33" si="1">E2-G2</f>
        <v>110.74078369140602</v>
      </c>
      <c r="K2" s="7">
        <f t="shared" ref="K2:K65" si="2">I2-0.7*J2</f>
        <v>222.32166137695373</v>
      </c>
      <c r="L2" s="8">
        <f t="shared" ref="L2:L65" si="3">K2/J2</f>
        <v>2.0075861301151949</v>
      </c>
      <c r="M2" s="8"/>
      <c r="N2" s="18">
        <f>LINEST(V64:V104,U64:U104)</f>
        <v>-5.9347624995883556E-3</v>
      </c>
      <c r="O2" s="9">
        <f>AVERAGE(M38:M45)</f>
        <v>2.0046729448609808</v>
      </c>
    </row>
    <row r="3" spans="1:16" x14ac:dyDescent="0.15">
      <c r="A3" s="6">
        <v>1</v>
      </c>
      <c r="B3" s="6">
        <v>1</v>
      </c>
      <c r="C3" s="6" t="s">
        <v>7</v>
      </c>
      <c r="D3">
        <v>752.87078857421898</v>
      </c>
      <c r="E3">
        <v>567.50775146484398</v>
      </c>
      <c r="F3">
        <v>470.203369140625</v>
      </c>
      <c r="G3">
        <v>465.69570922851602</v>
      </c>
      <c r="I3" s="7">
        <f t="shared" si="0"/>
        <v>282.66741943359398</v>
      </c>
      <c r="J3" s="7">
        <f t="shared" si="1"/>
        <v>101.81204223632795</v>
      </c>
      <c r="K3" s="7">
        <f t="shared" si="2"/>
        <v>211.39898986816442</v>
      </c>
      <c r="L3" s="8">
        <f t="shared" si="3"/>
        <v>2.0763652827772696</v>
      </c>
      <c r="M3" s="8"/>
      <c r="N3" s="18"/>
    </row>
    <row r="4" spans="1:16" ht="15" x14ac:dyDescent="0.15">
      <c r="A4" s="6">
        <v>1.5</v>
      </c>
      <c r="B4" s="6">
        <v>2</v>
      </c>
      <c r="D4">
        <v>742.18273925781295</v>
      </c>
      <c r="E4">
        <v>564.363037109375</v>
      </c>
      <c r="F4">
        <v>469.19006347656301</v>
      </c>
      <c r="G4">
        <v>464.94589233398398</v>
      </c>
      <c r="I4" s="7">
        <f t="shared" si="0"/>
        <v>272.99267578124994</v>
      </c>
      <c r="J4" s="7">
        <f t="shared" si="1"/>
        <v>99.417144775391023</v>
      </c>
      <c r="K4" s="7">
        <f t="shared" si="2"/>
        <v>203.40067443847624</v>
      </c>
      <c r="L4" s="8">
        <f t="shared" si="3"/>
        <v>2.0459315633939279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741.01086425781295</v>
      </c>
      <c r="E5">
        <v>562.66583251953102</v>
      </c>
      <c r="F5">
        <v>469.44177246093801</v>
      </c>
      <c r="G5">
        <v>465.17431640625</v>
      </c>
      <c r="I5" s="7">
        <f t="shared" si="0"/>
        <v>271.56909179687494</v>
      </c>
      <c r="J5" s="7">
        <f t="shared" si="1"/>
        <v>97.491516113281023</v>
      </c>
      <c r="K5" s="7">
        <f t="shared" si="2"/>
        <v>203.32503051757823</v>
      </c>
      <c r="L5" s="8">
        <f t="shared" si="3"/>
        <v>2.0855664023249276</v>
      </c>
      <c r="M5" s="8"/>
      <c r="N5" s="18">
        <f>RSQ(V64:V104,U64:U104)</f>
        <v>0.9740914283105937</v>
      </c>
    </row>
    <row r="6" spans="1:16" x14ac:dyDescent="0.15">
      <c r="A6" s="6">
        <v>2.5</v>
      </c>
      <c r="B6" s="6">
        <v>4</v>
      </c>
      <c r="C6" s="6" t="s">
        <v>5</v>
      </c>
      <c r="D6">
        <v>752.730224609375</v>
      </c>
      <c r="E6">
        <v>568.3994140625</v>
      </c>
      <c r="F6">
        <v>468.90707397460898</v>
      </c>
      <c r="G6">
        <v>464.59524536132801</v>
      </c>
      <c r="I6" s="7">
        <f t="shared" si="0"/>
        <v>283.82315063476602</v>
      </c>
      <c r="J6" s="7">
        <f t="shared" si="1"/>
        <v>103.80416870117199</v>
      </c>
      <c r="K6" s="7">
        <f t="shared" si="2"/>
        <v>211.16023254394565</v>
      </c>
      <c r="L6" s="8">
        <f t="shared" si="3"/>
        <v>2.0342172687864468</v>
      </c>
      <c r="M6" s="8">
        <f t="shared" ref="M6:M37" si="4">L6+ABS($N$2)*A6</f>
        <v>2.0490541750354176</v>
      </c>
      <c r="P6" s="6">
        <f t="shared" ref="P6:P69" si="5">(M6-$O$2)/$O$2*100</f>
        <v>2.2138888185331687</v>
      </c>
    </row>
    <row r="7" spans="1:16" x14ac:dyDescent="0.15">
      <c r="A7" s="6">
        <v>3</v>
      </c>
      <c r="B7" s="6">
        <v>5</v>
      </c>
      <c r="C7" s="6" t="s">
        <v>8</v>
      </c>
      <c r="D7">
        <v>742.43048095703102</v>
      </c>
      <c r="E7">
        <v>563.42138671875</v>
      </c>
      <c r="F7">
        <v>469.57818603515602</v>
      </c>
      <c r="G7">
        <v>464.93902587890602</v>
      </c>
      <c r="I7" s="7">
        <f t="shared" si="0"/>
        <v>272.852294921875</v>
      </c>
      <c r="J7" s="7">
        <f t="shared" si="1"/>
        <v>98.482360839843977</v>
      </c>
      <c r="K7" s="7">
        <f t="shared" si="2"/>
        <v>203.9146423339842</v>
      </c>
      <c r="L7" s="8">
        <f t="shared" si="3"/>
        <v>2.070570207649657</v>
      </c>
      <c r="M7" s="8">
        <f t="shared" si="4"/>
        <v>2.0883744951484222</v>
      </c>
      <c r="P7" s="6">
        <f t="shared" si="5"/>
        <v>4.1753219896548215</v>
      </c>
    </row>
    <row r="8" spans="1:16" x14ac:dyDescent="0.15">
      <c r="A8" s="6">
        <v>3.5</v>
      </c>
      <c r="B8" s="6">
        <v>6</v>
      </c>
      <c r="D8">
        <v>743.95959472656295</v>
      </c>
      <c r="E8">
        <v>565.24798583984398</v>
      </c>
      <c r="F8">
        <v>469.35729980468801</v>
      </c>
      <c r="G8">
        <v>464.63031005859398</v>
      </c>
      <c r="I8" s="7">
        <f t="shared" si="0"/>
        <v>274.60229492187494</v>
      </c>
      <c r="J8" s="7">
        <f t="shared" si="1"/>
        <v>100.61767578125</v>
      </c>
      <c r="K8" s="7">
        <f t="shared" si="2"/>
        <v>204.16992187499994</v>
      </c>
      <c r="L8" s="8">
        <f t="shared" si="3"/>
        <v>2.0291655545580274</v>
      </c>
      <c r="M8" s="8">
        <f t="shared" si="4"/>
        <v>2.0499372233065865</v>
      </c>
      <c r="P8" s="6">
        <f t="shared" si="5"/>
        <v>2.2579383116653284</v>
      </c>
    </row>
    <row r="9" spans="1:16" x14ac:dyDescent="0.15">
      <c r="A9" s="6">
        <v>4</v>
      </c>
      <c r="B9" s="6">
        <v>7</v>
      </c>
      <c r="D9">
        <v>741.23602294921898</v>
      </c>
      <c r="E9">
        <v>563.774658203125</v>
      </c>
      <c r="F9">
        <v>469.33355712890602</v>
      </c>
      <c r="G9">
        <v>464.743408203125</v>
      </c>
      <c r="I9" s="7">
        <f t="shared" si="0"/>
        <v>271.90246582031295</v>
      </c>
      <c r="J9" s="7">
        <f t="shared" si="1"/>
        <v>99.03125</v>
      </c>
      <c r="K9" s="7">
        <f t="shared" si="2"/>
        <v>202.58059082031298</v>
      </c>
      <c r="L9" s="8">
        <f t="shared" si="3"/>
        <v>2.0456228798516931</v>
      </c>
      <c r="M9" s="8">
        <f t="shared" si="4"/>
        <v>2.0693619298500465</v>
      </c>
      <c r="P9" s="6">
        <f t="shared" si="5"/>
        <v>3.226909663987696</v>
      </c>
    </row>
    <row r="10" spans="1:16" x14ac:dyDescent="0.15">
      <c r="A10" s="6">
        <v>4.5</v>
      </c>
      <c r="B10" s="6">
        <v>8</v>
      </c>
      <c r="D10">
        <v>744.70202636718795</v>
      </c>
      <c r="E10">
        <v>565.63543701171898</v>
      </c>
      <c r="F10">
        <v>469.63583374023398</v>
      </c>
      <c r="G10">
        <v>465.42648315429699</v>
      </c>
      <c r="I10" s="7">
        <f t="shared" si="0"/>
        <v>275.06619262695398</v>
      </c>
      <c r="J10" s="7">
        <f t="shared" si="1"/>
        <v>100.20895385742199</v>
      </c>
      <c r="K10" s="7">
        <f t="shared" si="2"/>
        <v>204.9199249267586</v>
      </c>
      <c r="L10" s="8">
        <f t="shared" si="3"/>
        <v>2.0449262968888</v>
      </c>
      <c r="M10" s="8">
        <f t="shared" si="4"/>
        <v>2.0716327281369478</v>
      </c>
      <c r="P10" s="6">
        <f t="shared" si="5"/>
        <v>3.3401849138344342</v>
      </c>
    </row>
    <row r="11" spans="1:16" x14ac:dyDescent="0.15">
      <c r="A11" s="6">
        <v>5</v>
      </c>
      <c r="B11" s="6">
        <v>9</v>
      </c>
      <c r="D11">
        <v>755.44024658203102</v>
      </c>
      <c r="E11">
        <v>570.4462890625</v>
      </c>
      <c r="F11">
        <v>468.721435546875</v>
      </c>
      <c r="G11">
        <v>463.97494506835898</v>
      </c>
      <c r="I11" s="7">
        <f t="shared" si="0"/>
        <v>286.71881103515602</v>
      </c>
      <c r="J11" s="7">
        <f t="shared" si="1"/>
        <v>106.47134399414102</v>
      </c>
      <c r="K11" s="7">
        <f t="shared" si="2"/>
        <v>212.18887023925731</v>
      </c>
      <c r="L11" s="8">
        <f t="shared" si="3"/>
        <v>1.9929199940496081</v>
      </c>
      <c r="M11" s="8">
        <f t="shared" si="4"/>
        <v>2.0225938065475497</v>
      </c>
      <c r="P11" s="6">
        <f t="shared" si="5"/>
        <v>0.89395438455481779</v>
      </c>
    </row>
    <row r="12" spans="1:16" x14ac:dyDescent="0.15">
      <c r="A12" s="6">
        <v>5.5</v>
      </c>
      <c r="B12" s="6">
        <v>10</v>
      </c>
      <c r="D12">
        <v>755.86920166015602</v>
      </c>
      <c r="E12">
        <v>569.65875244140602</v>
      </c>
      <c r="F12">
        <v>469.19338989257801</v>
      </c>
      <c r="G12">
        <v>464.96783447265602</v>
      </c>
      <c r="I12" s="7">
        <f t="shared" si="0"/>
        <v>286.67581176757801</v>
      </c>
      <c r="J12" s="7">
        <f t="shared" si="1"/>
        <v>104.69091796875</v>
      </c>
      <c r="K12" s="7">
        <f t="shared" si="2"/>
        <v>213.392169189453</v>
      </c>
      <c r="L12" s="8">
        <f t="shared" si="3"/>
        <v>2.0383064102384707</v>
      </c>
      <c r="M12" s="8">
        <f t="shared" si="4"/>
        <v>2.0709476039862067</v>
      </c>
      <c r="P12" s="6">
        <f t="shared" si="5"/>
        <v>3.3060085584096059</v>
      </c>
    </row>
    <row r="13" spans="1:16" x14ac:dyDescent="0.15">
      <c r="A13" s="6">
        <v>6</v>
      </c>
      <c r="B13" s="6">
        <v>11</v>
      </c>
      <c r="D13">
        <v>752.49310302734398</v>
      </c>
      <c r="E13">
        <v>569.07061767578102</v>
      </c>
      <c r="F13">
        <v>468.71081542968801</v>
      </c>
      <c r="G13">
        <v>464.70989990234398</v>
      </c>
      <c r="I13" s="7">
        <f t="shared" si="0"/>
        <v>283.78228759765597</v>
      </c>
      <c r="J13" s="7">
        <f t="shared" si="1"/>
        <v>104.36071777343705</v>
      </c>
      <c r="K13" s="7">
        <f t="shared" si="2"/>
        <v>210.72978515625005</v>
      </c>
      <c r="L13" s="8">
        <f t="shared" si="3"/>
        <v>2.0192443062123817</v>
      </c>
      <c r="M13" s="8">
        <f t="shared" si="4"/>
        <v>2.0548528812099121</v>
      </c>
      <c r="P13" s="6">
        <f t="shared" si="5"/>
        <v>2.5031482804997456</v>
      </c>
    </row>
    <row r="14" spans="1:16" x14ac:dyDescent="0.15">
      <c r="A14" s="6">
        <v>6.5</v>
      </c>
      <c r="B14" s="6">
        <v>12</v>
      </c>
      <c r="D14">
        <v>758.57263183593795</v>
      </c>
      <c r="E14">
        <v>571.75396728515602</v>
      </c>
      <c r="F14">
        <v>468.48635864257801</v>
      </c>
      <c r="G14">
        <v>464.14016723632801</v>
      </c>
      <c r="I14" s="7">
        <f t="shared" si="0"/>
        <v>290.08627319335994</v>
      </c>
      <c r="J14" s="7">
        <f t="shared" si="1"/>
        <v>107.61380004882801</v>
      </c>
      <c r="K14" s="7">
        <f t="shared" si="2"/>
        <v>214.75661315918035</v>
      </c>
      <c r="L14" s="8">
        <f t="shared" si="3"/>
        <v>1.9956233592879169</v>
      </c>
      <c r="M14" s="8">
        <f t="shared" si="4"/>
        <v>2.0341993155352411</v>
      </c>
      <c r="P14" s="6">
        <f t="shared" si="5"/>
        <v>1.4728771967493142</v>
      </c>
    </row>
    <row r="15" spans="1:16" x14ac:dyDescent="0.15">
      <c r="A15" s="6">
        <v>7</v>
      </c>
      <c r="B15" s="6">
        <v>13</v>
      </c>
      <c r="D15">
        <v>750.04351806640602</v>
      </c>
      <c r="E15">
        <v>568.03576660156295</v>
      </c>
      <c r="F15">
        <v>468.82391357421898</v>
      </c>
      <c r="G15">
        <v>464.76824951171898</v>
      </c>
      <c r="I15" s="7">
        <f t="shared" si="0"/>
        <v>281.21960449218705</v>
      </c>
      <c r="J15" s="7">
        <f t="shared" si="1"/>
        <v>103.26751708984398</v>
      </c>
      <c r="K15" s="7">
        <f t="shared" si="2"/>
        <v>208.93234252929625</v>
      </c>
      <c r="L15" s="8">
        <f t="shared" si="3"/>
        <v>2.0232145442939489</v>
      </c>
      <c r="M15" s="8">
        <f t="shared" si="4"/>
        <v>2.0647578817910675</v>
      </c>
      <c r="P15" s="6">
        <f t="shared" si="5"/>
        <v>2.9972438688373377</v>
      </c>
    </row>
    <row r="16" spans="1:16" x14ac:dyDescent="0.15">
      <c r="A16" s="6">
        <v>7.5</v>
      </c>
      <c r="B16" s="6">
        <v>14</v>
      </c>
      <c r="D16">
        <v>742.44268798828102</v>
      </c>
      <c r="E16">
        <v>566.87432861328102</v>
      </c>
      <c r="F16">
        <v>469.19140625</v>
      </c>
      <c r="G16">
        <v>464.84033203125</v>
      </c>
      <c r="I16" s="7">
        <f t="shared" si="0"/>
        <v>273.25128173828102</v>
      </c>
      <c r="J16" s="7">
        <f t="shared" si="1"/>
        <v>102.03399658203102</v>
      </c>
      <c r="K16" s="7">
        <f t="shared" si="2"/>
        <v>201.82748413085932</v>
      </c>
      <c r="L16" s="8">
        <f t="shared" si="3"/>
        <v>1.9780415439142243</v>
      </c>
      <c r="M16" s="8">
        <f t="shared" si="4"/>
        <v>2.022552262661137</v>
      </c>
      <c r="P16" s="6">
        <f t="shared" si="5"/>
        <v>0.89188203222825735</v>
      </c>
    </row>
    <row r="17" spans="1:16" x14ac:dyDescent="0.15">
      <c r="A17" s="6">
        <v>8</v>
      </c>
      <c r="B17" s="6">
        <v>15</v>
      </c>
      <c r="D17">
        <v>738.96936035156295</v>
      </c>
      <c r="E17">
        <v>565.21246337890602</v>
      </c>
      <c r="F17">
        <v>467.53314208984398</v>
      </c>
      <c r="G17">
        <v>463.503662109375</v>
      </c>
      <c r="I17" s="7">
        <f t="shared" si="0"/>
        <v>271.43621826171898</v>
      </c>
      <c r="J17" s="7">
        <f t="shared" si="1"/>
        <v>101.70880126953102</v>
      </c>
      <c r="K17" s="7">
        <f t="shared" si="2"/>
        <v>200.24005737304725</v>
      </c>
      <c r="L17" s="8">
        <f t="shared" si="3"/>
        <v>1.9687584051099549</v>
      </c>
      <c r="M17" s="8">
        <f t="shared" si="4"/>
        <v>2.016236505106662</v>
      </c>
      <c r="P17" s="6">
        <f t="shared" si="5"/>
        <v>0.57683026427450868</v>
      </c>
    </row>
    <row r="18" spans="1:16" x14ac:dyDescent="0.15">
      <c r="A18" s="6">
        <v>8.5</v>
      </c>
      <c r="B18" s="6">
        <v>16</v>
      </c>
      <c r="D18">
        <v>733.66717529296898</v>
      </c>
      <c r="E18">
        <v>562.100341796875</v>
      </c>
      <c r="F18">
        <v>467.93234252929699</v>
      </c>
      <c r="G18">
        <v>463.85006713867199</v>
      </c>
      <c r="I18" s="7">
        <f t="shared" si="0"/>
        <v>265.73483276367199</v>
      </c>
      <c r="J18" s="7">
        <f t="shared" si="1"/>
        <v>98.250274658203011</v>
      </c>
      <c r="K18" s="7">
        <f t="shared" si="2"/>
        <v>196.95964050292989</v>
      </c>
      <c r="L18" s="8">
        <f t="shared" si="3"/>
        <v>2.0046726707698372</v>
      </c>
      <c r="M18" s="8">
        <f t="shared" si="4"/>
        <v>2.0551181520163384</v>
      </c>
      <c r="P18" s="6">
        <f t="shared" si="5"/>
        <v>2.5163809031630273</v>
      </c>
    </row>
    <row r="19" spans="1:16" x14ac:dyDescent="0.15">
      <c r="A19" s="6">
        <v>9</v>
      </c>
      <c r="B19" s="6">
        <v>17</v>
      </c>
      <c r="D19">
        <v>735.70959472656295</v>
      </c>
      <c r="E19">
        <v>564.818603515625</v>
      </c>
      <c r="F19">
        <v>469.23287963867199</v>
      </c>
      <c r="G19">
        <v>464.95166015625</v>
      </c>
      <c r="I19" s="7">
        <f t="shared" si="0"/>
        <v>266.47671508789097</v>
      </c>
      <c r="J19" s="7">
        <f t="shared" si="1"/>
        <v>99.866943359375</v>
      </c>
      <c r="K19" s="7">
        <f t="shared" si="2"/>
        <v>196.56985473632847</v>
      </c>
      <c r="L19" s="8">
        <f t="shared" si="3"/>
        <v>1.9683175245382685</v>
      </c>
      <c r="M19" s="8">
        <f t="shared" si="4"/>
        <v>2.0217303870345638</v>
      </c>
      <c r="P19" s="6">
        <f t="shared" si="5"/>
        <v>0.85088404157446507</v>
      </c>
    </row>
    <row r="20" spans="1:16" x14ac:dyDescent="0.15">
      <c r="A20" s="6">
        <v>9.5</v>
      </c>
      <c r="B20" s="6">
        <v>18</v>
      </c>
      <c r="D20">
        <v>744.73822021484398</v>
      </c>
      <c r="E20">
        <v>568.74224853515602</v>
      </c>
      <c r="F20">
        <v>468.88711547851602</v>
      </c>
      <c r="G20">
        <v>464.76135253906301</v>
      </c>
      <c r="I20" s="7">
        <f t="shared" si="0"/>
        <v>275.85110473632795</v>
      </c>
      <c r="J20" s="7">
        <f t="shared" si="1"/>
        <v>103.98089599609301</v>
      </c>
      <c r="K20" s="7">
        <f t="shared" si="2"/>
        <v>203.06447753906286</v>
      </c>
      <c r="L20" s="8">
        <f t="shared" si="3"/>
        <v>1.9529017863694196</v>
      </c>
      <c r="M20" s="8">
        <f t="shared" si="4"/>
        <v>2.009282030115509</v>
      </c>
      <c r="P20" s="6">
        <f t="shared" si="5"/>
        <v>0.22991706783611118</v>
      </c>
    </row>
    <row r="21" spans="1:16" x14ac:dyDescent="0.15">
      <c r="A21" s="6">
        <v>10</v>
      </c>
      <c r="B21" s="6">
        <v>19</v>
      </c>
      <c r="D21">
        <v>750.10876464843795</v>
      </c>
      <c r="E21">
        <v>570.66632080078102</v>
      </c>
      <c r="F21">
        <v>468.06033325195301</v>
      </c>
      <c r="G21">
        <v>463.96273803710898</v>
      </c>
      <c r="I21" s="7">
        <f t="shared" si="0"/>
        <v>282.04843139648494</v>
      </c>
      <c r="J21" s="7">
        <f t="shared" si="1"/>
        <v>106.70358276367205</v>
      </c>
      <c r="K21" s="7">
        <f t="shared" si="2"/>
        <v>207.35592346191453</v>
      </c>
      <c r="L21" s="8">
        <f t="shared" si="3"/>
        <v>1.943289232575893</v>
      </c>
      <c r="M21" s="8">
        <f t="shared" si="4"/>
        <v>2.0026368575717766</v>
      </c>
      <c r="P21" s="6">
        <f t="shared" si="5"/>
        <v>-0.10156705583440863</v>
      </c>
    </row>
    <row r="22" spans="1:16" x14ac:dyDescent="0.15">
      <c r="A22" s="6">
        <v>10.5</v>
      </c>
      <c r="B22" s="6">
        <v>20</v>
      </c>
      <c r="D22">
        <v>754.33123779296898</v>
      </c>
      <c r="E22">
        <v>571.16851806640602</v>
      </c>
      <c r="F22">
        <v>469.01419067382801</v>
      </c>
      <c r="G22">
        <v>464.92926025390602</v>
      </c>
      <c r="I22" s="7">
        <f t="shared" si="0"/>
        <v>285.31704711914097</v>
      </c>
      <c r="J22" s="7">
        <f t="shared" si="1"/>
        <v>106.2392578125</v>
      </c>
      <c r="K22" s="7">
        <f t="shared" si="2"/>
        <v>210.94956665039098</v>
      </c>
      <c r="L22" s="8">
        <f t="shared" si="3"/>
        <v>1.9856084369743299</v>
      </c>
      <c r="M22" s="8">
        <f t="shared" si="4"/>
        <v>2.0479234432200077</v>
      </c>
      <c r="P22" s="6">
        <f t="shared" si="5"/>
        <v>2.1574840160286728</v>
      </c>
    </row>
    <row r="23" spans="1:16" x14ac:dyDescent="0.15">
      <c r="A23" s="6">
        <v>11</v>
      </c>
      <c r="B23" s="6">
        <v>21</v>
      </c>
      <c r="D23">
        <v>737.62347412109398</v>
      </c>
      <c r="E23">
        <v>562.72845458984398</v>
      </c>
      <c r="F23">
        <v>469.43246459960898</v>
      </c>
      <c r="G23">
        <v>465.18273925781301</v>
      </c>
      <c r="I23" s="7">
        <f t="shared" si="0"/>
        <v>268.191009521485</v>
      </c>
      <c r="J23" s="7">
        <f t="shared" si="1"/>
        <v>97.545715332030966</v>
      </c>
      <c r="K23" s="7">
        <f t="shared" si="2"/>
        <v>199.90900878906334</v>
      </c>
      <c r="L23" s="8">
        <f t="shared" si="3"/>
        <v>2.0493879009303799</v>
      </c>
      <c r="M23" s="8">
        <f t="shared" si="4"/>
        <v>2.1146702884258519</v>
      </c>
      <c r="P23" s="6">
        <f t="shared" si="5"/>
        <v>5.4870468445664171</v>
      </c>
    </row>
    <row r="24" spans="1:16" x14ac:dyDescent="0.15">
      <c r="A24" s="6">
        <v>11.5</v>
      </c>
      <c r="B24" s="6">
        <v>22</v>
      </c>
      <c r="D24">
        <v>736.16229248046898</v>
      </c>
      <c r="E24">
        <v>561.78887939453102</v>
      </c>
      <c r="F24">
        <v>469.014404296875</v>
      </c>
      <c r="G24">
        <v>465.05368041992199</v>
      </c>
      <c r="I24" s="7">
        <f t="shared" si="0"/>
        <v>267.14788818359398</v>
      </c>
      <c r="J24" s="7">
        <f t="shared" si="1"/>
        <v>96.735198974609034</v>
      </c>
      <c r="K24" s="7">
        <f t="shared" si="2"/>
        <v>199.43324890136768</v>
      </c>
      <c r="L24" s="8">
        <f t="shared" si="3"/>
        <v>2.0616409643579141</v>
      </c>
      <c r="M24" s="8">
        <f t="shared" si="4"/>
        <v>2.12989073310318</v>
      </c>
      <c r="P24" s="6">
        <f t="shared" si="5"/>
        <v>6.246295115779235</v>
      </c>
    </row>
    <row r="25" spans="1:16" x14ac:dyDescent="0.15">
      <c r="A25" s="6">
        <v>12</v>
      </c>
      <c r="B25" s="6">
        <v>23</v>
      </c>
      <c r="D25">
        <v>744.64056396484398</v>
      </c>
      <c r="E25">
        <v>565.35748291015602</v>
      </c>
      <c r="F25">
        <v>468.48968505859398</v>
      </c>
      <c r="G25">
        <v>464.573974609375</v>
      </c>
      <c r="I25" s="7">
        <f t="shared" si="0"/>
        <v>276.15087890625</v>
      </c>
      <c r="J25" s="7">
        <f t="shared" si="1"/>
        <v>100.78350830078102</v>
      </c>
      <c r="K25" s="7">
        <f t="shared" si="2"/>
        <v>205.60242309570327</v>
      </c>
      <c r="L25" s="8">
        <f t="shared" si="3"/>
        <v>2.0400403455106746</v>
      </c>
      <c r="M25" s="8">
        <f t="shared" si="4"/>
        <v>2.1112574955057348</v>
      </c>
      <c r="P25" s="6">
        <f t="shared" si="5"/>
        <v>5.3168049640209718</v>
      </c>
    </row>
    <row r="26" spans="1:16" x14ac:dyDescent="0.15">
      <c r="A26" s="6">
        <v>12.5</v>
      </c>
      <c r="B26" s="6">
        <v>24</v>
      </c>
      <c r="D26">
        <v>738.21472167968795</v>
      </c>
      <c r="E26">
        <v>563.91827392578102</v>
      </c>
      <c r="F26">
        <v>468.36260986328102</v>
      </c>
      <c r="G26">
        <v>464.11422729492199</v>
      </c>
      <c r="I26" s="7">
        <f t="shared" si="0"/>
        <v>269.85211181640693</v>
      </c>
      <c r="J26" s="7">
        <f t="shared" si="1"/>
        <v>99.804046630859034</v>
      </c>
      <c r="K26" s="7">
        <f t="shared" si="2"/>
        <v>199.98927917480563</v>
      </c>
      <c r="L26" s="8">
        <f t="shared" si="3"/>
        <v>2.0038193432626779</v>
      </c>
      <c r="M26" s="8">
        <f t="shared" si="4"/>
        <v>2.0780038745075324</v>
      </c>
      <c r="P26" s="6">
        <f t="shared" si="5"/>
        <v>3.6579996669549981</v>
      </c>
    </row>
    <row r="27" spans="1:16" x14ac:dyDescent="0.15">
      <c r="A27" s="6">
        <v>13</v>
      </c>
      <c r="B27" s="6">
        <v>25</v>
      </c>
      <c r="D27">
        <v>735.79772949218795</v>
      </c>
      <c r="E27">
        <v>562.67938232421898</v>
      </c>
      <c r="F27">
        <v>468.60791015625</v>
      </c>
      <c r="G27">
        <v>464.87423706054699</v>
      </c>
      <c r="I27" s="7">
        <f t="shared" si="0"/>
        <v>267.18981933593795</v>
      </c>
      <c r="J27" s="7">
        <f t="shared" si="1"/>
        <v>97.805145263671989</v>
      </c>
      <c r="K27" s="7">
        <f t="shared" si="2"/>
        <v>198.72621765136756</v>
      </c>
      <c r="L27" s="8">
        <f t="shared" si="3"/>
        <v>2.031858519463607</v>
      </c>
      <c r="M27" s="8">
        <f t="shared" si="4"/>
        <v>2.1090104319582554</v>
      </c>
      <c r="P27" s="6">
        <f t="shared" si="5"/>
        <v>5.2047136848305291</v>
      </c>
    </row>
    <row r="28" spans="1:16" x14ac:dyDescent="0.15">
      <c r="A28" s="6">
        <v>13.5</v>
      </c>
      <c r="B28" s="6">
        <v>26</v>
      </c>
      <c r="D28">
        <v>725.06817626953102</v>
      </c>
      <c r="E28">
        <v>560.3134765625</v>
      </c>
      <c r="F28">
        <v>469.24993896484398</v>
      </c>
      <c r="G28">
        <v>465.11044311523398</v>
      </c>
      <c r="I28" s="7">
        <f t="shared" si="0"/>
        <v>255.81823730468705</v>
      </c>
      <c r="J28" s="7">
        <f t="shared" si="1"/>
        <v>95.203033447266023</v>
      </c>
      <c r="K28" s="7">
        <f t="shared" si="2"/>
        <v>189.17611389160083</v>
      </c>
      <c r="L28" s="8">
        <f t="shared" si="3"/>
        <v>1.987080737258099</v>
      </c>
      <c r="M28" s="8">
        <f t="shared" si="4"/>
        <v>2.0672000310025416</v>
      </c>
      <c r="P28" s="6">
        <f t="shared" si="5"/>
        <v>3.1190666937392564</v>
      </c>
    </row>
    <row r="29" spans="1:16" x14ac:dyDescent="0.15">
      <c r="A29" s="6">
        <v>14</v>
      </c>
      <c r="B29" s="6">
        <v>27</v>
      </c>
      <c r="D29">
        <v>723.24090576171898</v>
      </c>
      <c r="E29">
        <v>559.81768798828102</v>
      </c>
      <c r="F29">
        <v>468.53625488281301</v>
      </c>
      <c r="G29">
        <v>464.610107421875</v>
      </c>
      <c r="I29" s="7">
        <f t="shared" si="0"/>
        <v>254.70465087890597</v>
      </c>
      <c r="J29" s="7">
        <f t="shared" si="1"/>
        <v>95.207580566406023</v>
      </c>
      <c r="K29" s="7">
        <f t="shared" si="2"/>
        <v>188.05934448242175</v>
      </c>
      <c r="L29" s="8">
        <f t="shared" si="3"/>
        <v>1.9752559970920893</v>
      </c>
      <c r="M29" s="8">
        <f t="shared" si="4"/>
        <v>2.0583426720863263</v>
      </c>
      <c r="P29" s="6">
        <f t="shared" si="5"/>
        <v>2.6772310846479415</v>
      </c>
    </row>
    <row r="30" spans="1:16" x14ac:dyDescent="0.15">
      <c r="A30" s="6">
        <v>14.5</v>
      </c>
      <c r="B30" s="6">
        <v>28</v>
      </c>
      <c r="D30">
        <v>723.71405029296898</v>
      </c>
      <c r="E30">
        <v>560.0859375</v>
      </c>
      <c r="F30">
        <v>468.35397338867199</v>
      </c>
      <c r="G30">
        <v>464.39187622070301</v>
      </c>
      <c r="I30" s="7">
        <f t="shared" si="0"/>
        <v>255.36007690429699</v>
      </c>
      <c r="J30" s="7">
        <f t="shared" si="1"/>
        <v>95.694061279296989</v>
      </c>
      <c r="K30" s="7">
        <f t="shared" si="2"/>
        <v>188.3742340087891</v>
      </c>
      <c r="L30" s="8">
        <f t="shared" si="3"/>
        <v>1.9685049572615754</v>
      </c>
      <c r="M30" s="8">
        <f t="shared" si="4"/>
        <v>2.0545590135056067</v>
      </c>
      <c r="P30" s="6">
        <f t="shared" si="5"/>
        <v>2.4884891459482104</v>
      </c>
    </row>
    <row r="31" spans="1:16" x14ac:dyDescent="0.15">
      <c r="A31" s="6">
        <v>15</v>
      </c>
      <c r="B31" s="6">
        <v>29</v>
      </c>
      <c r="D31">
        <v>725.01507568359398</v>
      </c>
      <c r="E31">
        <v>561.06817626953102</v>
      </c>
      <c r="F31">
        <v>468.92059326171898</v>
      </c>
      <c r="G31">
        <v>464.62585449218801</v>
      </c>
      <c r="I31" s="7">
        <f t="shared" si="0"/>
        <v>256.094482421875</v>
      </c>
      <c r="J31" s="7">
        <f t="shared" si="1"/>
        <v>96.442321777343011</v>
      </c>
      <c r="K31" s="7">
        <f t="shared" si="2"/>
        <v>188.5848571777349</v>
      </c>
      <c r="L31" s="8">
        <f t="shared" si="3"/>
        <v>1.955415980269761</v>
      </c>
      <c r="M31" s="8">
        <f t="shared" si="4"/>
        <v>2.0444374177635862</v>
      </c>
      <c r="P31" s="6">
        <f t="shared" si="5"/>
        <v>1.9835890440155064</v>
      </c>
    </row>
    <row r="32" spans="1:16" x14ac:dyDescent="0.15">
      <c r="A32" s="6">
        <v>15.5</v>
      </c>
      <c r="B32" s="6">
        <v>30</v>
      </c>
      <c r="D32">
        <v>721.27087402343795</v>
      </c>
      <c r="E32">
        <v>559.98931884765602</v>
      </c>
      <c r="F32">
        <v>468.898193359375</v>
      </c>
      <c r="G32">
        <v>465.02239990234398</v>
      </c>
      <c r="I32" s="7">
        <f t="shared" si="0"/>
        <v>252.37268066406295</v>
      </c>
      <c r="J32" s="7">
        <f t="shared" si="1"/>
        <v>94.966918945312045</v>
      </c>
      <c r="K32" s="7">
        <f t="shared" si="2"/>
        <v>185.89583740234451</v>
      </c>
      <c r="L32" s="8">
        <f t="shared" si="3"/>
        <v>1.9574799252926705</v>
      </c>
      <c r="M32" s="8">
        <f t="shared" si="4"/>
        <v>2.04946874403629</v>
      </c>
      <c r="P32" s="6">
        <f t="shared" si="5"/>
        <v>2.2345689500197081</v>
      </c>
    </row>
    <row r="33" spans="1:16" x14ac:dyDescent="0.15">
      <c r="A33" s="6">
        <v>16</v>
      </c>
      <c r="B33" s="6">
        <v>31</v>
      </c>
      <c r="D33">
        <v>717.25201416015602</v>
      </c>
      <c r="E33">
        <v>559.308837890625</v>
      </c>
      <c r="F33">
        <v>468.02593994140602</v>
      </c>
      <c r="G33">
        <v>464.08517456054699</v>
      </c>
      <c r="I33" s="7">
        <f t="shared" si="0"/>
        <v>249.22607421875</v>
      </c>
      <c r="J33" s="7">
        <f t="shared" si="1"/>
        <v>95.223663330078011</v>
      </c>
      <c r="K33" s="7">
        <f t="shared" si="2"/>
        <v>182.5695098876954</v>
      </c>
      <c r="L33" s="8">
        <f t="shared" si="3"/>
        <v>1.9172703874544987</v>
      </c>
      <c r="M33" s="8">
        <f t="shared" si="4"/>
        <v>2.0122265874479126</v>
      </c>
      <c r="P33" s="6">
        <f t="shared" si="5"/>
        <v>0.37680174246356357</v>
      </c>
    </row>
    <row r="34" spans="1:16" x14ac:dyDescent="0.15">
      <c r="A34" s="6">
        <v>16.5</v>
      </c>
      <c r="B34" s="6">
        <v>32</v>
      </c>
      <c r="D34">
        <v>715.13122558593795</v>
      </c>
      <c r="E34">
        <v>557.90319824218795</v>
      </c>
      <c r="F34">
        <v>468.35217285156301</v>
      </c>
      <c r="G34">
        <v>464.53692626953102</v>
      </c>
      <c r="I34" s="7">
        <f t="shared" ref="I34:I65" si="6">D34-F34</f>
        <v>246.77905273437494</v>
      </c>
      <c r="J34" s="7">
        <f t="shared" ref="J34:J65" si="7">E34-G34</f>
        <v>93.366271972656932</v>
      </c>
      <c r="K34" s="7">
        <f t="shared" si="2"/>
        <v>181.42266235351508</v>
      </c>
      <c r="L34" s="8">
        <f t="shared" si="3"/>
        <v>1.9431284822708372</v>
      </c>
      <c r="M34" s="8">
        <f t="shared" si="4"/>
        <v>2.0410520635140452</v>
      </c>
      <c r="P34" s="6">
        <f t="shared" si="5"/>
        <v>1.8147158989860677</v>
      </c>
    </row>
    <row r="35" spans="1:16" x14ac:dyDescent="0.15">
      <c r="A35" s="6">
        <v>17</v>
      </c>
      <c r="B35" s="6">
        <v>33</v>
      </c>
      <c r="D35">
        <v>716.19714355468795</v>
      </c>
      <c r="E35">
        <v>558.580810546875</v>
      </c>
      <c r="F35">
        <v>469.27545166015602</v>
      </c>
      <c r="G35">
        <v>465.35861206054699</v>
      </c>
      <c r="I35" s="7">
        <f t="shared" si="6"/>
        <v>246.92169189453193</v>
      </c>
      <c r="J35" s="7">
        <f t="shared" si="7"/>
        <v>93.222198486328011</v>
      </c>
      <c r="K35" s="7">
        <f t="shared" si="2"/>
        <v>181.66615295410233</v>
      </c>
      <c r="L35" s="8">
        <f t="shared" si="3"/>
        <v>1.9487434956894472</v>
      </c>
      <c r="M35" s="8">
        <f t="shared" si="4"/>
        <v>2.049634458182449</v>
      </c>
      <c r="P35" s="6">
        <f t="shared" si="5"/>
        <v>2.2428353431280641</v>
      </c>
    </row>
    <row r="36" spans="1:16" x14ac:dyDescent="0.15">
      <c r="A36" s="6">
        <v>17.5</v>
      </c>
      <c r="B36" s="6">
        <v>34</v>
      </c>
      <c r="D36">
        <v>714.71044921875</v>
      </c>
      <c r="E36">
        <v>558.13787841796898</v>
      </c>
      <c r="F36">
        <v>467.94787597656301</v>
      </c>
      <c r="G36">
        <v>464.06741333007801</v>
      </c>
      <c r="I36" s="7">
        <f t="shared" si="6"/>
        <v>246.76257324218699</v>
      </c>
      <c r="J36" s="7">
        <f t="shared" si="7"/>
        <v>94.070465087890966</v>
      </c>
      <c r="K36" s="7">
        <f t="shared" si="2"/>
        <v>180.91324768066332</v>
      </c>
      <c r="L36" s="8">
        <f t="shared" si="3"/>
        <v>1.9231673566366903</v>
      </c>
      <c r="M36" s="8">
        <f t="shared" si="4"/>
        <v>2.0270257003794865</v>
      </c>
      <c r="P36" s="6">
        <f t="shared" si="5"/>
        <v>1.1150325331524735</v>
      </c>
    </row>
    <row r="37" spans="1:16" x14ac:dyDescent="0.15">
      <c r="A37" s="6">
        <v>18</v>
      </c>
      <c r="B37" s="6">
        <v>35</v>
      </c>
      <c r="D37">
        <v>711.296875</v>
      </c>
      <c r="E37">
        <v>557.11676025390602</v>
      </c>
      <c r="F37">
        <v>468.02749633789102</v>
      </c>
      <c r="G37">
        <v>464.14437866210898</v>
      </c>
      <c r="I37" s="7">
        <f t="shared" si="6"/>
        <v>243.26937866210898</v>
      </c>
      <c r="J37" s="7">
        <f t="shared" si="7"/>
        <v>92.972381591797046</v>
      </c>
      <c r="K37" s="7">
        <f t="shared" si="2"/>
        <v>178.18871154785103</v>
      </c>
      <c r="L37" s="8">
        <f t="shared" si="3"/>
        <v>1.9165768209553171</v>
      </c>
      <c r="M37" s="8">
        <f t="shared" si="4"/>
        <v>2.0234025459479077</v>
      </c>
      <c r="P37" s="6">
        <f t="shared" si="5"/>
        <v>0.93429709494212521</v>
      </c>
    </row>
    <row r="38" spans="1:16" x14ac:dyDescent="0.15">
      <c r="A38" s="6">
        <v>18.5</v>
      </c>
      <c r="B38" s="6">
        <v>36</v>
      </c>
      <c r="D38">
        <v>712.93029785156295</v>
      </c>
      <c r="E38">
        <v>558.47869873046898</v>
      </c>
      <c r="F38">
        <v>468.39541625976602</v>
      </c>
      <c r="G38">
        <v>464.74917602539102</v>
      </c>
      <c r="I38" s="7">
        <f t="shared" si="6"/>
        <v>244.53488159179693</v>
      </c>
      <c r="J38" s="7">
        <f t="shared" si="7"/>
        <v>93.729522705077954</v>
      </c>
      <c r="K38" s="7">
        <f t="shared" si="2"/>
        <v>178.92421569824236</v>
      </c>
      <c r="L38" s="8">
        <f t="shared" si="3"/>
        <v>1.908941927094107</v>
      </c>
      <c r="M38" s="8">
        <f t="shared" ref="M38:M69" si="8">L38+ABS($N$2)*A38</f>
        <v>2.0187350333364917</v>
      </c>
      <c r="P38" s="6">
        <f t="shared" si="5"/>
        <v>0.70146546904617946</v>
      </c>
    </row>
    <row r="39" spans="1:16" x14ac:dyDescent="0.15">
      <c r="A39" s="6">
        <v>19</v>
      </c>
      <c r="B39" s="6">
        <v>37</v>
      </c>
      <c r="D39">
        <v>722.872802734375</v>
      </c>
      <c r="E39">
        <v>562.076171875</v>
      </c>
      <c r="F39">
        <v>467.55044555664102</v>
      </c>
      <c r="G39">
        <v>463.74539184570301</v>
      </c>
      <c r="I39" s="7">
        <f t="shared" si="6"/>
        <v>255.32235717773398</v>
      </c>
      <c r="J39" s="7">
        <f t="shared" si="7"/>
        <v>98.330780029296989</v>
      </c>
      <c r="K39" s="7">
        <f t="shared" si="2"/>
        <v>186.49081115722609</v>
      </c>
      <c r="L39" s="8">
        <f t="shared" si="3"/>
        <v>1.8965659694925883</v>
      </c>
      <c r="M39" s="8">
        <f t="shared" si="8"/>
        <v>2.0093264569847671</v>
      </c>
      <c r="P39" s="6">
        <f t="shared" si="5"/>
        <v>0.2321332332895327</v>
      </c>
    </row>
    <row r="40" spans="1:16" x14ac:dyDescent="0.15">
      <c r="A40" s="6">
        <v>19.5</v>
      </c>
      <c r="B40" s="6">
        <v>38</v>
      </c>
      <c r="D40">
        <v>727.25421142578102</v>
      </c>
      <c r="E40">
        <v>563.79150390625</v>
      </c>
      <c r="F40">
        <v>468.22955322265602</v>
      </c>
      <c r="G40">
        <v>463.97406005859398</v>
      </c>
      <c r="I40" s="7">
        <f t="shared" si="6"/>
        <v>259.024658203125</v>
      </c>
      <c r="J40" s="7">
        <f t="shared" si="7"/>
        <v>99.817443847656023</v>
      </c>
      <c r="K40" s="7">
        <f t="shared" si="2"/>
        <v>189.15244750976581</v>
      </c>
      <c r="L40" s="8">
        <f t="shared" si="3"/>
        <v>1.8949838847652238</v>
      </c>
      <c r="M40" s="8">
        <f t="shared" si="8"/>
        <v>2.0107117535071968</v>
      </c>
      <c r="P40" s="6">
        <f t="shared" si="5"/>
        <v>0.30123660129681418</v>
      </c>
    </row>
    <row r="41" spans="1:16" x14ac:dyDescent="0.15">
      <c r="A41" s="6">
        <v>20</v>
      </c>
      <c r="B41" s="6">
        <v>39</v>
      </c>
      <c r="D41">
        <v>724.54748535156295</v>
      </c>
      <c r="E41">
        <v>563.171875</v>
      </c>
      <c r="F41">
        <v>468.80416870117199</v>
      </c>
      <c r="G41">
        <v>465.036376953125</v>
      </c>
      <c r="I41" s="7">
        <f t="shared" si="6"/>
        <v>255.74331665039097</v>
      </c>
      <c r="J41" s="7">
        <f t="shared" si="7"/>
        <v>98.135498046875</v>
      </c>
      <c r="K41" s="7">
        <f t="shared" si="2"/>
        <v>187.04846801757847</v>
      </c>
      <c r="L41" s="8">
        <f t="shared" si="3"/>
        <v>1.9060225070466721</v>
      </c>
      <c r="M41" s="8">
        <f t="shared" si="8"/>
        <v>2.0247177570384394</v>
      </c>
      <c r="P41" s="6">
        <f t="shared" si="5"/>
        <v>0.99990435990288828</v>
      </c>
    </row>
    <row r="42" spans="1:16" x14ac:dyDescent="0.15">
      <c r="A42" s="6">
        <v>20.5</v>
      </c>
      <c r="B42" s="6">
        <v>40</v>
      </c>
      <c r="D42">
        <v>716.94226074218795</v>
      </c>
      <c r="E42">
        <v>559.97912597656295</v>
      </c>
      <c r="F42">
        <v>468.21932983398398</v>
      </c>
      <c r="G42">
        <v>464.372802734375</v>
      </c>
      <c r="I42" s="7">
        <f t="shared" si="6"/>
        <v>248.72293090820398</v>
      </c>
      <c r="J42" s="7">
        <f t="shared" si="7"/>
        <v>95.606323242187955</v>
      </c>
      <c r="K42" s="7">
        <f t="shared" si="2"/>
        <v>181.7985046386724</v>
      </c>
      <c r="L42" s="8">
        <f t="shared" si="3"/>
        <v>1.9015322258355674</v>
      </c>
      <c r="M42" s="8">
        <f t="shared" si="8"/>
        <v>2.0231948570771285</v>
      </c>
      <c r="P42" s="6">
        <f t="shared" si="5"/>
        <v>0.92393685781159629</v>
      </c>
    </row>
    <row r="43" spans="1:16" x14ac:dyDescent="0.15">
      <c r="A43" s="6">
        <v>21</v>
      </c>
      <c r="B43" s="6">
        <v>41</v>
      </c>
      <c r="D43">
        <v>710.12390136718795</v>
      </c>
      <c r="E43">
        <v>557.86810302734398</v>
      </c>
      <c r="F43">
        <v>468.11865234375</v>
      </c>
      <c r="G43">
        <v>464.155029296875</v>
      </c>
      <c r="I43" s="7">
        <f t="shared" si="6"/>
        <v>242.00524902343795</v>
      </c>
      <c r="J43" s="7">
        <f t="shared" si="7"/>
        <v>93.713073730468977</v>
      </c>
      <c r="K43" s="7">
        <f t="shared" si="2"/>
        <v>176.40609741210966</v>
      </c>
      <c r="L43" s="8">
        <f t="shared" si="3"/>
        <v>1.8824064817196862</v>
      </c>
      <c r="M43" s="8">
        <f t="shared" si="8"/>
        <v>2.0070364942110417</v>
      </c>
      <c r="P43" s="6">
        <f t="shared" si="5"/>
        <v>0.11790199274749008</v>
      </c>
    </row>
    <row r="44" spans="1:16" x14ac:dyDescent="0.15">
      <c r="A44" s="6">
        <v>21.5</v>
      </c>
      <c r="B44" s="6">
        <v>42</v>
      </c>
      <c r="D44">
        <v>710.19024658203102</v>
      </c>
      <c r="E44">
        <v>559.32196044921898</v>
      </c>
      <c r="F44">
        <v>467.69195556640602</v>
      </c>
      <c r="G44">
        <v>463.796630859375</v>
      </c>
      <c r="I44" s="7">
        <f t="shared" si="6"/>
        <v>242.498291015625</v>
      </c>
      <c r="J44" s="7">
        <f t="shared" si="7"/>
        <v>95.525329589843977</v>
      </c>
      <c r="K44" s="7">
        <f t="shared" si="2"/>
        <v>175.63056030273424</v>
      </c>
      <c r="L44" s="8">
        <f t="shared" si="3"/>
        <v>1.8385758108015662</v>
      </c>
      <c r="M44" s="8">
        <f t="shared" si="8"/>
        <v>1.9661732045427158</v>
      </c>
      <c r="P44" s="6">
        <f t="shared" si="5"/>
        <v>-1.9204998210286535</v>
      </c>
    </row>
    <row r="45" spans="1:16" x14ac:dyDescent="0.15">
      <c r="A45" s="6">
        <v>22</v>
      </c>
      <c r="B45" s="6">
        <v>43</v>
      </c>
      <c r="D45">
        <v>707.72467041015602</v>
      </c>
      <c r="E45">
        <v>558.10900878906295</v>
      </c>
      <c r="F45">
        <v>467.813720703125</v>
      </c>
      <c r="G45">
        <v>463.91262817382801</v>
      </c>
      <c r="I45" s="7">
        <f t="shared" si="6"/>
        <v>239.91094970703102</v>
      </c>
      <c r="J45" s="7">
        <f t="shared" si="7"/>
        <v>94.196380615234943</v>
      </c>
      <c r="K45" s="7">
        <f t="shared" si="2"/>
        <v>173.97348327636655</v>
      </c>
      <c r="L45" s="8">
        <f t="shared" si="3"/>
        <v>1.8469232271991221</v>
      </c>
      <c r="M45" s="8">
        <f t="shared" si="8"/>
        <v>1.9774880021900658</v>
      </c>
      <c r="P45" s="6">
        <f t="shared" si="5"/>
        <v>-1.3560786930658253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705.66986083984398</v>
      </c>
      <c r="E46">
        <v>556.85504150390602</v>
      </c>
      <c r="F46">
        <v>467.81237792968801</v>
      </c>
      <c r="G46">
        <v>463.83987426757801</v>
      </c>
      <c r="I46" s="7">
        <f t="shared" si="6"/>
        <v>237.85748291015597</v>
      </c>
      <c r="J46" s="7">
        <f t="shared" si="7"/>
        <v>93.015167236328011</v>
      </c>
      <c r="K46" s="7">
        <f t="shared" si="2"/>
        <v>172.74686584472636</v>
      </c>
      <c r="L46" s="8">
        <f t="shared" si="3"/>
        <v>1.8571902946303398</v>
      </c>
      <c r="M46" s="8">
        <f t="shared" si="8"/>
        <v>1.9907224508710777</v>
      </c>
      <c r="P46" s="6">
        <f t="shared" si="5"/>
        <v>-0.69589875124845091</v>
      </c>
    </row>
    <row r="47" spans="1:16" x14ac:dyDescent="0.15">
      <c r="A47" s="6">
        <v>23</v>
      </c>
      <c r="B47" s="6">
        <v>45</v>
      </c>
      <c r="D47">
        <v>700.27374267578102</v>
      </c>
      <c r="E47">
        <v>555.09704589843795</v>
      </c>
      <c r="F47">
        <v>467.69351196289102</v>
      </c>
      <c r="G47">
        <v>464.05456542968801</v>
      </c>
      <c r="I47" s="7">
        <f t="shared" si="6"/>
        <v>232.58023071289</v>
      </c>
      <c r="J47" s="7">
        <f t="shared" si="7"/>
        <v>91.042480468749943</v>
      </c>
      <c r="K47" s="7">
        <f t="shared" si="2"/>
        <v>168.85049438476506</v>
      </c>
      <c r="L47" s="8">
        <f t="shared" si="3"/>
        <v>1.8546341610576227</v>
      </c>
      <c r="M47" s="8">
        <f t="shared" si="8"/>
        <v>1.9911336985481549</v>
      </c>
      <c r="P47" s="6">
        <f t="shared" si="5"/>
        <v>-0.67538429884705187</v>
      </c>
    </row>
    <row r="48" spans="1:16" x14ac:dyDescent="0.15">
      <c r="A48" s="6">
        <v>23.5</v>
      </c>
      <c r="B48" s="6">
        <v>46</v>
      </c>
      <c r="D48">
        <v>700.01574707031295</v>
      </c>
      <c r="E48">
        <v>553.94293212890602</v>
      </c>
      <c r="F48">
        <v>467.94543457031301</v>
      </c>
      <c r="G48">
        <v>464.18939208984398</v>
      </c>
      <c r="I48" s="7">
        <f t="shared" si="6"/>
        <v>232.07031249999994</v>
      </c>
      <c r="J48" s="7">
        <f t="shared" si="7"/>
        <v>89.753540039062045</v>
      </c>
      <c r="K48" s="7">
        <f t="shared" si="2"/>
        <v>169.24283447265651</v>
      </c>
      <c r="L48" s="8">
        <f t="shared" si="3"/>
        <v>1.8856396572101732</v>
      </c>
      <c r="M48" s="8">
        <f t="shared" si="8"/>
        <v>2.0251065759504998</v>
      </c>
      <c r="P48" s="6">
        <f t="shared" si="5"/>
        <v>1.0192999881552267</v>
      </c>
    </row>
    <row r="49" spans="1:22" x14ac:dyDescent="0.15">
      <c r="A49" s="6">
        <v>24</v>
      </c>
      <c r="B49" s="6">
        <v>47</v>
      </c>
      <c r="D49">
        <v>700.69915771484398</v>
      </c>
      <c r="E49">
        <v>553.89697265625</v>
      </c>
      <c r="F49">
        <v>468.573974609375</v>
      </c>
      <c r="G49">
        <v>464.99557495117199</v>
      </c>
      <c r="I49" s="7">
        <f t="shared" si="6"/>
        <v>232.12518310546898</v>
      </c>
      <c r="J49" s="7">
        <f t="shared" si="7"/>
        <v>88.901397705078011</v>
      </c>
      <c r="K49" s="7">
        <f t="shared" si="2"/>
        <v>169.89420471191437</v>
      </c>
      <c r="L49" s="8">
        <f t="shared" si="3"/>
        <v>1.9110408733451227</v>
      </c>
      <c r="M49" s="8">
        <f t="shared" si="8"/>
        <v>2.0534751733352432</v>
      </c>
      <c r="P49" s="6">
        <f t="shared" si="5"/>
        <v>2.4344234604137247</v>
      </c>
    </row>
    <row r="50" spans="1:22" x14ac:dyDescent="0.15">
      <c r="A50" s="6">
        <v>24.5</v>
      </c>
      <c r="B50" s="6">
        <v>48</v>
      </c>
      <c r="D50">
        <v>700.69647216796898</v>
      </c>
      <c r="E50">
        <v>554.66564941406295</v>
      </c>
      <c r="F50">
        <v>469.02062988281301</v>
      </c>
      <c r="G50">
        <v>465.05700683593801</v>
      </c>
      <c r="I50" s="7">
        <f t="shared" si="6"/>
        <v>231.67584228515597</v>
      </c>
      <c r="J50" s="7">
        <f t="shared" si="7"/>
        <v>89.608642578124943</v>
      </c>
      <c r="K50" s="7">
        <f t="shared" si="2"/>
        <v>168.94979248046852</v>
      </c>
      <c r="L50" s="8">
        <f t="shared" si="3"/>
        <v>1.8854185000422288</v>
      </c>
      <c r="M50" s="8">
        <f t="shared" si="8"/>
        <v>2.0308201812821434</v>
      </c>
      <c r="P50" s="6">
        <f t="shared" si="5"/>
        <v>1.3043143265933494</v>
      </c>
    </row>
    <row r="51" spans="1:22" x14ac:dyDescent="0.15">
      <c r="A51" s="6">
        <v>25</v>
      </c>
      <c r="B51" s="6">
        <v>49</v>
      </c>
      <c r="D51">
        <v>702.48864746093795</v>
      </c>
      <c r="E51">
        <v>555.25396728515602</v>
      </c>
      <c r="F51">
        <v>468.39120483398398</v>
      </c>
      <c r="G51">
        <v>464.45199584960898</v>
      </c>
      <c r="I51" s="7">
        <f t="shared" si="6"/>
        <v>234.09744262695398</v>
      </c>
      <c r="J51" s="7">
        <f t="shared" si="7"/>
        <v>90.801971435547046</v>
      </c>
      <c r="K51" s="7">
        <f t="shared" si="2"/>
        <v>170.53606262207106</v>
      </c>
      <c r="L51" s="8">
        <f t="shared" si="3"/>
        <v>1.8781096921791041</v>
      </c>
      <c r="M51" s="8">
        <f t="shared" si="8"/>
        <v>2.0264787546688128</v>
      </c>
      <c r="P51" s="6">
        <f t="shared" si="5"/>
        <v>1.0877489948538293</v>
      </c>
    </row>
    <row r="52" spans="1:22" x14ac:dyDescent="0.15">
      <c r="A52" s="6">
        <v>25.5</v>
      </c>
      <c r="B52" s="6">
        <v>50</v>
      </c>
      <c r="D52">
        <v>703.07928466796898</v>
      </c>
      <c r="E52">
        <v>555.78063964843795</v>
      </c>
      <c r="F52">
        <v>468.01641845703102</v>
      </c>
      <c r="G52">
        <v>464.41738891601602</v>
      </c>
      <c r="I52" s="7">
        <f t="shared" si="6"/>
        <v>235.06286621093795</v>
      </c>
      <c r="J52" s="7">
        <f t="shared" si="7"/>
        <v>91.363250732421932</v>
      </c>
      <c r="K52" s="7">
        <f t="shared" si="2"/>
        <v>171.10859069824261</v>
      </c>
      <c r="L52" s="8">
        <f t="shared" si="3"/>
        <v>1.8728382508999493</v>
      </c>
      <c r="M52" s="8">
        <f t="shared" si="8"/>
        <v>2.0241746946394521</v>
      </c>
      <c r="P52" s="6">
        <f t="shared" si="5"/>
        <v>0.97281453458353018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701.82727050781295</v>
      </c>
      <c r="E53">
        <v>555.74865722656295</v>
      </c>
      <c r="F53">
        <v>467.460205078125</v>
      </c>
      <c r="G53">
        <v>463.59436035156301</v>
      </c>
      <c r="I53" s="7">
        <f t="shared" si="6"/>
        <v>234.36706542968795</v>
      </c>
      <c r="J53" s="7">
        <f t="shared" si="7"/>
        <v>92.154296874999943</v>
      </c>
      <c r="K53" s="7">
        <f t="shared" si="2"/>
        <v>169.859057617188</v>
      </c>
      <c r="L53" s="8">
        <f t="shared" si="3"/>
        <v>1.8432027954983852</v>
      </c>
      <c r="M53" s="8">
        <f t="shared" si="8"/>
        <v>1.9975066204876823</v>
      </c>
      <c r="P53" s="6">
        <f t="shared" si="5"/>
        <v>-0.3574809742242227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710.92095947265602</v>
      </c>
      <c r="E54">
        <v>557.69158935546898</v>
      </c>
      <c r="F54">
        <v>467.38677978515602</v>
      </c>
      <c r="G54">
        <v>463.70657348632801</v>
      </c>
      <c r="I54" s="7">
        <f t="shared" si="6"/>
        <v>243.5341796875</v>
      </c>
      <c r="J54" s="7">
        <f t="shared" si="7"/>
        <v>93.985015869140966</v>
      </c>
      <c r="K54" s="7">
        <f t="shared" si="2"/>
        <v>177.74466857910133</v>
      </c>
      <c r="L54" s="8">
        <f t="shared" si="3"/>
        <v>1.8912021978756934</v>
      </c>
      <c r="M54" s="8">
        <f t="shared" si="8"/>
        <v>2.0484734041147847</v>
      </c>
      <c r="P54" s="6">
        <f t="shared" si="5"/>
        <v>2.1849179621088464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723.864990234375</v>
      </c>
      <c r="E55">
        <v>563.29016113281295</v>
      </c>
      <c r="F55">
        <v>468.42581176757801</v>
      </c>
      <c r="G55">
        <v>464.94656372070301</v>
      </c>
      <c r="I55" s="7">
        <f t="shared" si="6"/>
        <v>255.43917846679699</v>
      </c>
      <c r="J55" s="7">
        <f t="shared" si="7"/>
        <v>98.343597412109943</v>
      </c>
      <c r="K55" s="7">
        <f t="shared" si="2"/>
        <v>186.59866027832004</v>
      </c>
      <c r="L55" s="8">
        <f t="shared" si="3"/>
        <v>1.8974154412551767</v>
      </c>
      <c r="M55" s="8">
        <f t="shared" si="8"/>
        <v>2.0576540287440621</v>
      </c>
      <c r="P55" s="6">
        <f t="shared" si="5"/>
        <v>2.6428791798133151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730.72491455078102</v>
      </c>
      <c r="E56">
        <v>566.205810546875</v>
      </c>
      <c r="F56">
        <v>467.55911254882801</v>
      </c>
      <c r="G56">
        <v>464.04833984375</v>
      </c>
      <c r="I56" s="7">
        <f t="shared" si="6"/>
        <v>263.16580200195301</v>
      </c>
      <c r="J56" s="7">
        <f t="shared" si="7"/>
        <v>102.157470703125</v>
      </c>
      <c r="K56" s="7">
        <f t="shared" si="2"/>
        <v>191.65557250976553</v>
      </c>
      <c r="L56" s="8">
        <f t="shared" si="3"/>
        <v>1.8760798519251396</v>
      </c>
      <c r="M56" s="8">
        <f t="shared" si="8"/>
        <v>2.0392858206638196</v>
      </c>
      <c r="P56" s="6">
        <f t="shared" si="5"/>
        <v>1.7266096143797212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731.27508544921898</v>
      </c>
      <c r="E57">
        <v>566.48736572265602</v>
      </c>
      <c r="F57">
        <v>468.22998046875</v>
      </c>
      <c r="G57">
        <v>464.22222900390602</v>
      </c>
      <c r="I57" s="7">
        <f t="shared" si="6"/>
        <v>263.04510498046898</v>
      </c>
      <c r="J57" s="7">
        <f t="shared" si="7"/>
        <v>102.26513671875</v>
      </c>
      <c r="K57" s="7">
        <f t="shared" si="2"/>
        <v>191.45950927734398</v>
      </c>
      <c r="L57" s="8">
        <f t="shared" si="3"/>
        <v>1.8721874865712713</v>
      </c>
      <c r="M57" s="8">
        <f t="shared" si="8"/>
        <v>2.0383608365597454</v>
      </c>
      <c r="P57" s="6">
        <f t="shared" si="5"/>
        <v>1.6804682172782452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724.30950927734398</v>
      </c>
      <c r="E58">
        <v>565.43475341796898</v>
      </c>
      <c r="F58">
        <v>467.63317871093801</v>
      </c>
      <c r="G58">
        <v>463.75250244140602</v>
      </c>
      <c r="I58" s="7">
        <f t="shared" si="6"/>
        <v>256.67633056640597</v>
      </c>
      <c r="J58" s="7">
        <f t="shared" si="7"/>
        <v>101.68225097656295</v>
      </c>
      <c r="K58" s="7">
        <f t="shared" si="2"/>
        <v>185.49875488281191</v>
      </c>
      <c r="L58" s="8">
        <f t="shared" si="3"/>
        <v>1.8242982733099415</v>
      </c>
      <c r="M58" s="8">
        <f t="shared" si="8"/>
        <v>1.9934390045482098</v>
      </c>
      <c r="P58" s="6">
        <f t="shared" si="5"/>
        <v>-0.56038768526155158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722.70623779296898</v>
      </c>
      <c r="E59">
        <v>563.57861328125</v>
      </c>
      <c r="F59">
        <v>467.69393920898398</v>
      </c>
      <c r="G59">
        <v>463.90972900390602</v>
      </c>
      <c r="I59" s="7">
        <f t="shared" si="6"/>
        <v>255.012298583985</v>
      </c>
      <c r="J59" s="7">
        <f t="shared" si="7"/>
        <v>99.668884277343977</v>
      </c>
      <c r="K59" s="7">
        <f t="shared" si="2"/>
        <v>185.2440795898442</v>
      </c>
      <c r="L59" s="8">
        <f t="shared" si="3"/>
        <v>1.8585948958189811</v>
      </c>
      <c r="M59" s="8">
        <f t="shared" si="8"/>
        <v>2.0307030083070434</v>
      </c>
      <c r="P59" s="6">
        <f t="shared" si="5"/>
        <v>1.2984693345012317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728.63519287109398</v>
      </c>
      <c r="E60">
        <v>566.86657714843795</v>
      </c>
      <c r="F60">
        <v>467.54534912109398</v>
      </c>
      <c r="G60">
        <v>463.85516357421898</v>
      </c>
      <c r="I60" s="7">
        <f t="shared" si="6"/>
        <v>261.08984375</v>
      </c>
      <c r="J60" s="7">
        <f t="shared" si="7"/>
        <v>103.01141357421898</v>
      </c>
      <c r="K60" s="7">
        <f t="shared" si="2"/>
        <v>188.98185424804672</v>
      </c>
      <c r="L60" s="8">
        <f t="shared" si="3"/>
        <v>1.8345719924703943</v>
      </c>
      <c r="M60" s="8">
        <f t="shared" si="8"/>
        <v>2.0096474862082507</v>
      </c>
      <c r="P60" s="6">
        <f t="shared" si="5"/>
        <v>0.24814727808953924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725.94268798828102</v>
      </c>
      <c r="E61">
        <v>565.095703125</v>
      </c>
      <c r="F61">
        <v>467.73229980468801</v>
      </c>
      <c r="G61">
        <v>464.15435791015602</v>
      </c>
      <c r="I61" s="7">
        <f t="shared" si="6"/>
        <v>258.21038818359301</v>
      </c>
      <c r="J61" s="7">
        <f t="shared" si="7"/>
        <v>100.94134521484398</v>
      </c>
      <c r="K61" s="7">
        <f t="shared" si="2"/>
        <v>187.55144653320224</v>
      </c>
      <c r="L61" s="8">
        <f t="shared" si="3"/>
        <v>1.8580240448947551</v>
      </c>
      <c r="M61" s="8">
        <f t="shared" si="8"/>
        <v>2.0360669198824057</v>
      </c>
      <c r="P61" s="6">
        <f t="shared" si="5"/>
        <v>1.5660397423881047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728.25</v>
      </c>
      <c r="E62">
        <v>566.82879638671898</v>
      </c>
      <c r="F62">
        <v>467.25924682617199</v>
      </c>
      <c r="G62">
        <v>463.808837890625</v>
      </c>
      <c r="I62" s="7">
        <f t="shared" si="6"/>
        <v>260.99075317382801</v>
      </c>
      <c r="J62" s="7">
        <f t="shared" si="7"/>
        <v>103.01995849609398</v>
      </c>
      <c r="K62" s="7">
        <f t="shared" si="2"/>
        <v>188.87678222656223</v>
      </c>
      <c r="L62" s="8">
        <f t="shared" si="3"/>
        <v>1.8333999060359119</v>
      </c>
      <c r="M62" s="8">
        <f t="shared" si="8"/>
        <v>2.0144101622733568</v>
      </c>
      <c r="P62" s="6">
        <f t="shared" si="5"/>
        <v>0.48572598524550042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718.06573486328102</v>
      </c>
      <c r="E63">
        <v>562.955810546875</v>
      </c>
      <c r="F63">
        <v>468.18008422851602</v>
      </c>
      <c r="G63">
        <v>464.50277709960898</v>
      </c>
      <c r="I63" s="7">
        <f t="shared" si="6"/>
        <v>249.885650634765</v>
      </c>
      <c r="J63" s="7">
        <f t="shared" si="7"/>
        <v>98.453033447266023</v>
      </c>
      <c r="K63" s="7">
        <f t="shared" si="2"/>
        <v>180.96852722167878</v>
      </c>
      <c r="L63" s="8">
        <f t="shared" si="3"/>
        <v>1.8381203796895722</v>
      </c>
      <c r="M63" s="8">
        <f t="shared" si="8"/>
        <v>2.0220980171768113</v>
      </c>
      <c r="P63" s="6">
        <f t="shared" si="5"/>
        <v>0.86922270091487897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705.828369140625</v>
      </c>
      <c r="E64">
        <v>558.61859130859398</v>
      </c>
      <c r="F64">
        <v>467.25704956054699</v>
      </c>
      <c r="G64">
        <v>463.60501098632801</v>
      </c>
      <c r="I64" s="7">
        <f t="shared" si="6"/>
        <v>238.57131958007801</v>
      </c>
      <c r="J64" s="7">
        <f t="shared" si="7"/>
        <v>95.013580322265966</v>
      </c>
      <c r="K64" s="7">
        <f t="shared" si="2"/>
        <v>172.06181335449185</v>
      </c>
      <c r="L64" s="8">
        <f t="shared" si="3"/>
        <v>1.8109181105574021</v>
      </c>
      <c r="M64" s="8">
        <f t="shared" si="8"/>
        <v>1.9978631292944353</v>
      </c>
      <c r="P64" s="6">
        <f t="shared" si="5"/>
        <v>-0.33969708545239624</v>
      </c>
      <c r="U64" s="18">
        <v>12.5</v>
      </c>
      <c r="V64" s="20">
        <f t="shared" ref="V64:V83" si="9">L26</f>
        <v>2.0038193432626779</v>
      </c>
    </row>
    <row r="65" spans="1:22" x14ac:dyDescent="0.15">
      <c r="A65" s="6">
        <v>32</v>
      </c>
      <c r="B65" s="6">
        <v>63</v>
      </c>
      <c r="D65">
        <v>701.99267578125</v>
      </c>
      <c r="E65">
        <v>557.43536376953102</v>
      </c>
      <c r="F65">
        <v>467.08493041992199</v>
      </c>
      <c r="G65">
        <v>463.63806152343801</v>
      </c>
      <c r="I65" s="7">
        <f t="shared" si="6"/>
        <v>234.90774536132801</v>
      </c>
      <c r="J65" s="7">
        <f t="shared" si="7"/>
        <v>93.797302246093011</v>
      </c>
      <c r="K65" s="7">
        <f t="shared" si="2"/>
        <v>169.2496337890629</v>
      </c>
      <c r="L65" s="8">
        <f t="shared" si="3"/>
        <v>1.8044189943225446</v>
      </c>
      <c r="M65" s="8">
        <f t="shared" si="8"/>
        <v>1.9943313943093719</v>
      </c>
      <c r="P65" s="6">
        <f t="shared" si="5"/>
        <v>-0.5158722063925526</v>
      </c>
      <c r="U65" s="18">
        <v>13</v>
      </c>
      <c r="V65" s="20">
        <f t="shared" si="9"/>
        <v>2.031858519463607</v>
      </c>
    </row>
    <row r="66" spans="1:22" x14ac:dyDescent="0.15">
      <c r="A66" s="6">
        <v>32.5</v>
      </c>
      <c r="B66" s="6">
        <v>64</v>
      </c>
      <c r="D66">
        <v>699.26135253906295</v>
      </c>
      <c r="E66">
        <v>556.95782470703102</v>
      </c>
      <c r="F66">
        <v>467.70925903320301</v>
      </c>
      <c r="G66">
        <v>464.2177734375</v>
      </c>
      <c r="I66" s="7">
        <f t="shared" ref="I66:I97" si="10">D66-F66</f>
        <v>231.55209350585994</v>
      </c>
      <c r="J66" s="7">
        <f t="shared" ref="J66:J97" si="11">E66-G66</f>
        <v>92.740051269531023</v>
      </c>
      <c r="K66" s="7">
        <f t="shared" ref="K66:K129" si="12">I66-0.7*J66</f>
        <v>166.63405761718823</v>
      </c>
      <c r="L66" s="8">
        <f t="shared" ref="L66:L129" si="13">K66/J66</f>
        <v>1.7967863435065241</v>
      </c>
      <c r="M66" s="8">
        <f t="shared" si="8"/>
        <v>1.9896661247431457</v>
      </c>
      <c r="P66" s="6">
        <f t="shared" si="5"/>
        <v>-0.74859194145884667</v>
      </c>
      <c r="U66" s="18">
        <v>13.5</v>
      </c>
      <c r="V66" s="20">
        <f t="shared" si="9"/>
        <v>1.987080737258099</v>
      </c>
    </row>
    <row r="67" spans="1:22" x14ac:dyDescent="0.15">
      <c r="A67" s="6">
        <v>33</v>
      </c>
      <c r="B67" s="6">
        <v>65</v>
      </c>
      <c r="D67">
        <v>699.41387939453102</v>
      </c>
      <c r="E67">
        <v>556.519287109375</v>
      </c>
      <c r="F67">
        <v>468.213134765625</v>
      </c>
      <c r="G67">
        <v>464.75650024414102</v>
      </c>
      <c r="I67" s="7">
        <f t="shared" si="10"/>
        <v>231.20074462890602</v>
      </c>
      <c r="J67" s="7">
        <f t="shared" si="11"/>
        <v>91.762786865233977</v>
      </c>
      <c r="K67" s="7">
        <f t="shared" si="12"/>
        <v>166.96679382324226</v>
      </c>
      <c r="L67" s="8">
        <f t="shared" si="13"/>
        <v>1.8195479837426418</v>
      </c>
      <c r="M67" s="8">
        <f t="shared" si="8"/>
        <v>2.0153951462290576</v>
      </c>
      <c r="P67" s="6">
        <f t="shared" si="5"/>
        <v>0.534860381867444</v>
      </c>
      <c r="U67" s="18">
        <v>14</v>
      </c>
      <c r="V67" s="20">
        <f t="shared" si="9"/>
        <v>1.9752559970920893</v>
      </c>
    </row>
    <row r="68" spans="1:22" x14ac:dyDescent="0.15">
      <c r="A68" s="6">
        <v>33.5</v>
      </c>
      <c r="B68" s="6">
        <v>66</v>
      </c>
      <c r="D68">
        <v>707.62078857421898</v>
      </c>
      <c r="E68">
        <v>560.82507324218795</v>
      </c>
      <c r="F68">
        <v>466.68817138671898</v>
      </c>
      <c r="G68">
        <v>463.42092895507801</v>
      </c>
      <c r="I68" s="7">
        <f t="shared" si="10"/>
        <v>240.9326171875</v>
      </c>
      <c r="J68" s="7">
        <f t="shared" si="11"/>
        <v>97.404144287109943</v>
      </c>
      <c r="K68" s="7">
        <f t="shared" si="12"/>
        <v>172.74971618652305</v>
      </c>
      <c r="L68" s="8">
        <f t="shared" si="13"/>
        <v>1.7735355867130596</v>
      </c>
      <c r="M68" s="8">
        <f t="shared" si="8"/>
        <v>1.9723501304492694</v>
      </c>
      <c r="P68" s="6">
        <f t="shared" si="5"/>
        <v>-1.6123734544615642</v>
      </c>
      <c r="U68" s="18">
        <v>14.5</v>
      </c>
      <c r="V68" s="20">
        <f t="shared" si="9"/>
        <v>1.9685049572615754</v>
      </c>
    </row>
    <row r="69" spans="1:22" x14ac:dyDescent="0.15">
      <c r="A69" s="6">
        <v>34</v>
      </c>
      <c r="B69" s="6">
        <v>67</v>
      </c>
      <c r="D69">
        <v>707.85302734375</v>
      </c>
      <c r="E69">
        <v>560.16607666015602</v>
      </c>
      <c r="F69">
        <v>467.92947387695301</v>
      </c>
      <c r="G69">
        <v>464.54736328125</v>
      </c>
      <c r="I69" s="7">
        <f t="shared" si="10"/>
        <v>239.92355346679699</v>
      </c>
      <c r="J69" s="7">
        <f t="shared" si="11"/>
        <v>95.618713378906023</v>
      </c>
      <c r="K69" s="7">
        <f t="shared" si="12"/>
        <v>172.99045410156276</v>
      </c>
      <c r="L69" s="8">
        <f t="shared" si="13"/>
        <v>1.8091694396269229</v>
      </c>
      <c r="M69" s="8">
        <f t="shared" si="8"/>
        <v>2.0109513646129269</v>
      </c>
      <c r="P69" s="6">
        <f t="shared" si="5"/>
        <v>0.31318922959682527</v>
      </c>
      <c r="U69" s="18">
        <v>15</v>
      </c>
      <c r="V69" s="20">
        <f t="shared" si="9"/>
        <v>1.955415980269761</v>
      </c>
    </row>
    <row r="70" spans="1:22" x14ac:dyDescent="0.15">
      <c r="A70" s="6">
        <v>34.5</v>
      </c>
      <c r="B70" s="6">
        <v>68</v>
      </c>
      <c r="D70">
        <v>711.00378417968795</v>
      </c>
      <c r="E70">
        <v>560.62213134765602</v>
      </c>
      <c r="F70">
        <v>467.45419311523398</v>
      </c>
      <c r="G70">
        <v>464.00399780273398</v>
      </c>
      <c r="I70" s="7">
        <f t="shared" si="10"/>
        <v>243.54959106445398</v>
      </c>
      <c r="J70" s="7">
        <f t="shared" si="11"/>
        <v>96.618133544922046</v>
      </c>
      <c r="K70" s="7">
        <f t="shared" si="12"/>
        <v>175.91689758300856</v>
      </c>
      <c r="L70" s="8">
        <f t="shared" si="13"/>
        <v>1.8207441101231481</v>
      </c>
      <c r="M70" s="8">
        <f t="shared" ref="M70:M101" si="14">L70+ABS($N$2)*A70</f>
        <v>2.0254934163589464</v>
      </c>
      <c r="P70" s="6">
        <f t="shared" ref="P70:P133" si="15">(M70-$O$2)/$O$2*100</f>
        <v>1.0385969218240469</v>
      </c>
      <c r="U70" s="18">
        <v>15.5</v>
      </c>
      <c r="V70" s="20">
        <f t="shared" si="9"/>
        <v>1.9574799252926705</v>
      </c>
    </row>
    <row r="71" spans="1:22" x14ac:dyDescent="0.15">
      <c r="A71" s="6">
        <v>35</v>
      </c>
      <c r="B71" s="6">
        <v>69</v>
      </c>
      <c r="D71">
        <v>710.70782470703102</v>
      </c>
      <c r="E71">
        <v>560.51751708984398</v>
      </c>
      <c r="F71">
        <v>467.59701538085898</v>
      </c>
      <c r="G71">
        <v>464.04193115234398</v>
      </c>
      <c r="I71" s="7">
        <f t="shared" si="10"/>
        <v>243.11080932617205</v>
      </c>
      <c r="J71" s="7">
        <f t="shared" si="11"/>
        <v>96.4755859375</v>
      </c>
      <c r="K71" s="7">
        <f t="shared" si="12"/>
        <v>175.57789916992203</v>
      </c>
      <c r="L71" s="8">
        <f t="shared" si="13"/>
        <v>1.8199205266674106</v>
      </c>
      <c r="M71" s="8">
        <f t="shared" si="14"/>
        <v>2.0276372141530028</v>
      </c>
      <c r="P71" s="6">
        <f t="shared" si="15"/>
        <v>1.1455369491014165</v>
      </c>
      <c r="U71" s="18">
        <v>16</v>
      </c>
      <c r="V71" s="20">
        <f t="shared" si="9"/>
        <v>1.9172703874544987</v>
      </c>
    </row>
    <row r="72" spans="1:22" x14ac:dyDescent="0.15">
      <c r="A72" s="6">
        <v>35.5</v>
      </c>
      <c r="B72" s="6">
        <v>70</v>
      </c>
      <c r="D72">
        <v>720.37121582031295</v>
      </c>
      <c r="E72">
        <v>563.22576904296898</v>
      </c>
      <c r="F72">
        <v>467.29718017578102</v>
      </c>
      <c r="G72">
        <v>464.02105712890602</v>
      </c>
      <c r="I72" s="7">
        <f t="shared" si="10"/>
        <v>253.07403564453193</v>
      </c>
      <c r="J72" s="7">
        <f t="shared" si="11"/>
        <v>99.204711914062955</v>
      </c>
      <c r="K72" s="7">
        <f t="shared" si="12"/>
        <v>183.63073730468787</v>
      </c>
      <c r="L72" s="8">
        <f t="shared" si="13"/>
        <v>1.8510283812301151</v>
      </c>
      <c r="M72" s="8">
        <f t="shared" si="14"/>
        <v>2.0617124499655017</v>
      </c>
      <c r="P72" s="6">
        <f t="shared" si="15"/>
        <v>2.8453272266053595</v>
      </c>
      <c r="U72" s="18">
        <v>16.5</v>
      </c>
      <c r="V72" s="20">
        <f t="shared" si="9"/>
        <v>1.9431284822708372</v>
      </c>
    </row>
    <row r="73" spans="1:22" x14ac:dyDescent="0.15">
      <c r="A73" s="6">
        <v>36</v>
      </c>
      <c r="B73" s="6">
        <v>71</v>
      </c>
      <c r="D73">
        <v>719.87121582031295</v>
      </c>
      <c r="E73">
        <v>564.26867675781295</v>
      </c>
      <c r="F73">
        <v>468.399658203125</v>
      </c>
      <c r="G73">
        <v>464.88357543945301</v>
      </c>
      <c r="I73" s="7">
        <f t="shared" si="10"/>
        <v>251.47155761718795</v>
      </c>
      <c r="J73" s="7">
        <f t="shared" si="11"/>
        <v>99.385101318359943</v>
      </c>
      <c r="K73" s="7">
        <f t="shared" si="12"/>
        <v>181.90198669433602</v>
      </c>
      <c r="L73" s="8">
        <f t="shared" si="13"/>
        <v>1.8302741988625642</v>
      </c>
      <c r="M73" s="8">
        <f t="shared" si="14"/>
        <v>2.0439256488477451</v>
      </c>
      <c r="P73" s="6">
        <f t="shared" si="15"/>
        <v>1.9580602455572305</v>
      </c>
      <c r="U73" s="18">
        <v>17</v>
      </c>
      <c r="V73" s="20">
        <f t="shared" si="9"/>
        <v>1.9487434956894472</v>
      </c>
    </row>
    <row r="74" spans="1:22" x14ac:dyDescent="0.15">
      <c r="A74" s="6">
        <v>36.5</v>
      </c>
      <c r="B74" s="6">
        <v>72</v>
      </c>
      <c r="D74">
        <v>716.630126953125</v>
      </c>
      <c r="E74">
        <v>563.25891113281295</v>
      </c>
      <c r="F74">
        <v>467.13195800781301</v>
      </c>
      <c r="G74">
        <v>463.74938964843801</v>
      </c>
      <c r="I74" s="7">
        <f t="shared" si="10"/>
        <v>249.49816894531199</v>
      </c>
      <c r="J74" s="7">
        <f t="shared" si="11"/>
        <v>99.509521484374943</v>
      </c>
      <c r="K74" s="7">
        <f t="shared" si="12"/>
        <v>179.84150390624953</v>
      </c>
      <c r="L74" s="8">
        <f t="shared" si="13"/>
        <v>1.8072793560211058</v>
      </c>
      <c r="M74" s="8">
        <f t="shared" si="14"/>
        <v>2.0238981872560808</v>
      </c>
      <c r="P74" s="6">
        <f t="shared" si="15"/>
        <v>0.95902139271068287</v>
      </c>
      <c r="U74" s="18">
        <v>17.5</v>
      </c>
      <c r="V74" s="20">
        <f t="shared" si="9"/>
        <v>1.9231673566366903</v>
      </c>
    </row>
    <row r="75" spans="1:22" x14ac:dyDescent="0.15">
      <c r="A75" s="6">
        <v>37</v>
      </c>
      <c r="B75" s="6">
        <v>73</v>
      </c>
      <c r="D75">
        <v>706.55462646484398</v>
      </c>
      <c r="E75">
        <v>559.11920166015602</v>
      </c>
      <c r="F75">
        <v>468.21932983398398</v>
      </c>
      <c r="G75">
        <v>464.85940551757801</v>
      </c>
      <c r="I75" s="7">
        <f t="shared" si="10"/>
        <v>238.33529663086</v>
      </c>
      <c r="J75" s="7">
        <f t="shared" si="11"/>
        <v>94.259796142578011</v>
      </c>
      <c r="K75" s="7">
        <f t="shared" si="12"/>
        <v>172.3534393310554</v>
      </c>
      <c r="L75" s="8">
        <f t="shared" si="13"/>
        <v>1.8284936567266961</v>
      </c>
      <c r="M75" s="8">
        <f t="shared" si="14"/>
        <v>2.048079869211465</v>
      </c>
      <c r="P75" s="6">
        <f t="shared" si="15"/>
        <v>2.1652870839484679</v>
      </c>
      <c r="U75" s="18">
        <v>18</v>
      </c>
      <c r="V75" s="20">
        <f t="shared" si="9"/>
        <v>1.9165768209553171</v>
      </c>
    </row>
    <row r="76" spans="1:22" x14ac:dyDescent="0.15">
      <c r="A76" s="6">
        <v>37.5</v>
      </c>
      <c r="B76" s="6">
        <v>74</v>
      </c>
      <c r="D76">
        <v>699.909423828125</v>
      </c>
      <c r="E76">
        <v>557.62835693359398</v>
      </c>
      <c r="F76">
        <v>468.070068359375</v>
      </c>
      <c r="G76">
        <v>464.21090698242199</v>
      </c>
      <c r="I76" s="7">
        <f t="shared" si="10"/>
        <v>231.83935546875</v>
      </c>
      <c r="J76" s="7">
        <f t="shared" si="11"/>
        <v>93.417449951171989</v>
      </c>
      <c r="K76" s="7">
        <f t="shared" si="12"/>
        <v>166.44714050292961</v>
      </c>
      <c r="L76" s="8">
        <f t="shared" si="13"/>
        <v>1.7817564126394934</v>
      </c>
      <c r="M76" s="8">
        <f t="shared" si="14"/>
        <v>2.0043100063740567</v>
      </c>
      <c r="P76" s="6">
        <f t="shared" si="15"/>
        <v>-1.8104623392785693E-2</v>
      </c>
      <c r="U76" s="18">
        <v>18.5</v>
      </c>
      <c r="V76" s="20">
        <f t="shared" si="9"/>
        <v>1.908941927094107</v>
      </c>
    </row>
    <row r="77" spans="1:22" x14ac:dyDescent="0.15">
      <c r="A77" s="6">
        <v>38</v>
      </c>
      <c r="B77" s="6">
        <v>75</v>
      </c>
      <c r="D77">
        <v>694.60302734375</v>
      </c>
      <c r="E77">
        <v>555.85479736328102</v>
      </c>
      <c r="F77">
        <v>467.08248901367199</v>
      </c>
      <c r="G77">
        <v>463.62362670898398</v>
      </c>
      <c r="I77" s="7">
        <f t="shared" si="10"/>
        <v>227.52053833007801</v>
      </c>
      <c r="J77" s="7">
        <f t="shared" si="11"/>
        <v>92.231170654297046</v>
      </c>
      <c r="K77" s="7">
        <f t="shared" si="12"/>
        <v>162.95871887207008</v>
      </c>
      <c r="L77" s="8">
        <f t="shared" si="13"/>
        <v>1.7668508131906471</v>
      </c>
      <c r="M77" s="8">
        <f t="shared" si="14"/>
        <v>1.9923717881750047</v>
      </c>
      <c r="P77" s="6">
        <f t="shared" si="15"/>
        <v>-0.61362411846333087</v>
      </c>
      <c r="U77" s="18">
        <v>19</v>
      </c>
      <c r="V77" s="20">
        <f t="shared" si="9"/>
        <v>1.8965659694925883</v>
      </c>
    </row>
    <row r="78" spans="1:22" x14ac:dyDescent="0.15">
      <c r="A78" s="6">
        <v>38.5</v>
      </c>
      <c r="B78" s="6">
        <v>76</v>
      </c>
      <c r="D78">
        <v>689.622802734375</v>
      </c>
      <c r="E78">
        <v>554.08795166015602</v>
      </c>
      <c r="F78">
        <v>467.4287109375</v>
      </c>
      <c r="G78">
        <v>463.77621459960898</v>
      </c>
      <c r="I78" s="7">
        <f t="shared" si="10"/>
        <v>222.194091796875</v>
      </c>
      <c r="J78" s="7">
        <f t="shared" si="11"/>
        <v>90.311737060547046</v>
      </c>
      <c r="K78" s="7">
        <f t="shared" si="12"/>
        <v>158.97587585449207</v>
      </c>
      <c r="L78" s="8">
        <f t="shared" si="13"/>
        <v>1.760301385277431</v>
      </c>
      <c r="M78" s="8">
        <f t="shared" si="14"/>
        <v>1.9887897415115827</v>
      </c>
      <c r="P78" s="6">
        <f t="shared" si="15"/>
        <v>-0.79230895942976576</v>
      </c>
      <c r="U78" s="18">
        <v>19.5</v>
      </c>
      <c r="V78" s="20">
        <f t="shared" si="9"/>
        <v>1.8949838847652238</v>
      </c>
    </row>
    <row r="79" spans="1:22" x14ac:dyDescent="0.15">
      <c r="A79" s="6">
        <v>39</v>
      </c>
      <c r="B79" s="6">
        <v>77</v>
      </c>
      <c r="D79">
        <v>686.51776123046898</v>
      </c>
      <c r="E79">
        <v>551.57415771484398</v>
      </c>
      <c r="F79">
        <v>467.58505249023398</v>
      </c>
      <c r="G79">
        <v>464.55422973632801</v>
      </c>
      <c r="I79" s="7">
        <f t="shared" si="10"/>
        <v>218.932708740235</v>
      </c>
      <c r="J79" s="7">
        <f t="shared" si="11"/>
        <v>87.019927978515966</v>
      </c>
      <c r="K79" s="7">
        <f t="shared" si="12"/>
        <v>158.01875915527381</v>
      </c>
      <c r="L79" s="8">
        <f t="shared" si="13"/>
        <v>1.8158916334001849</v>
      </c>
      <c r="M79" s="8">
        <f t="shared" si="14"/>
        <v>2.0473473708841308</v>
      </c>
      <c r="P79" s="6">
        <f t="shared" si="15"/>
        <v>2.1287475412159731</v>
      </c>
      <c r="U79" s="18">
        <v>20</v>
      </c>
      <c r="V79" s="20">
        <f t="shared" si="9"/>
        <v>1.9060225070466721</v>
      </c>
    </row>
    <row r="80" spans="1:22" x14ac:dyDescent="0.15">
      <c r="A80" s="6">
        <v>39.5</v>
      </c>
      <c r="B80" s="6">
        <v>78</v>
      </c>
      <c r="D80">
        <v>690.3330078125</v>
      </c>
      <c r="E80">
        <v>554.56414794921898</v>
      </c>
      <c r="F80">
        <v>467.515869140625</v>
      </c>
      <c r="G80">
        <v>463.97250366210898</v>
      </c>
      <c r="I80" s="7">
        <f t="shared" si="10"/>
        <v>222.817138671875</v>
      </c>
      <c r="J80" s="7">
        <f t="shared" si="11"/>
        <v>90.59164428711</v>
      </c>
      <c r="K80" s="7">
        <f t="shared" si="12"/>
        <v>159.402987670898</v>
      </c>
      <c r="L80" s="8">
        <f t="shared" si="13"/>
        <v>1.7595771544415928</v>
      </c>
      <c r="M80" s="8">
        <f t="shared" si="14"/>
        <v>1.9940002731753328</v>
      </c>
      <c r="P80" s="6">
        <f t="shared" si="15"/>
        <v>-0.53238967049501074</v>
      </c>
      <c r="U80" s="18">
        <v>20.5</v>
      </c>
      <c r="V80" s="20">
        <f t="shared" si="9"/>
        <v>1.9015322258355674</v>
      </c>
    </row>
    <row r="81" spans="1:22" x14ac:dyDescent="0.15">
      <c r="A81" s="6">
        <v>40</v>
      </c>
      <c r="B81" s="6">
        <v>79</v>
      </c>
      <c r="D81">
        <v>692.21716308593795</v>
      </c>
      <c r="E81">
        <v>555.05731201171898</v>
      </c>
      <c r="F81">
        <v>467.26281738281301</v>
      </c>
      <c r="G81">
        <v>464.03570556640602</v>
      </c>
      <c r="I81" s="7">
        <f t="shared" si="10"/>
        <v>224.95434570312494</v>
      </c>
      <c r="J81" s="7">
        <f t="shared" si="11"/>
        <v>91.021606445312955</v>
      </c>
      <c r="K81" s="7">
        <f t="shared" si="12"/>
        <v>161.23922119140587</v>
      </c>
      <c r="L81" s="8">
        <f t="shared" si="13"/>
        <v>1.771438974638188</v>
      </c>
      <c r="M81" s="8">
        <f t="shared" si="14"/>
        <v>2.0088294746217223</v>
      </c>
      <c r="P81" s="6">
        <f t="shared" si="15"/>
        <v>0.2073420390790873</v>
      </c>
      <c r="U81" s="18">
        <v>21</v>
      </c>
      <c r="V81" s="20">
        <f t="shared" si="9"/>
        <v>1.8824064817196862</v>
      </c>
    </row>
    <row r="82" spans="1:22" x14ac:dyDescent="0.15">
      <c r="A82" s="6">
        <v>40.5</v>
      </c>
      <c r="B82" s="6">
        <v>80</v>
      </c>
      <c r="D82">
        <v>698.210693359375</v>
      </c>
      <c r="E82">
        <v>558.22399902343795</v>
      </c>
      <c r="F82">
        <v>468.52404785156301</v>
      </c>
      <c r="G82">
        <v>464.89288330078102</v>
      </c>
      <c r="I82" s="7">
        <f t="shared" si="10"/>
        <v>229.68664550781199</v>
      </c>
      <c r="J82" s="7">
        <f t="shared" si="11"/>
        <v>93.331115722656932</v>
      </c>
      <c r="K82" s="7">
        <f t="shared" si="12"/>
        <v>164.35486450195214</v>
      </c>
      <c r="L82" s="8">
        <f t="shared" si="13"/>
        <v>1.7609868180548662</v>
      </c>
      <c r="M82" s="8">
        <f t="shared" si="14"/>
        <v>2.0013446992881945</v>
      </c>
      <c r="P82" s="6">
        <f t="shared" si="15"/>
        <v>-0.16602436728237141</v>
      </c>
      <c r="U82" s="18">
        <v>21.5</v>
      </c>
      <c r="V82" s="20">
        <f t="shared" si="9"/>
        <v>1.8385758108015662</v>
      </c>
    </row>
    <row r="83" spans="1:22" x14ac:dyDescent="0.15">
      <c r="A83" s="6">
        <v>41</v>
      </c>
      <c r="B83" s="6">
        <v>81</v>
      </c>
      <c r="D83">
        <v>693.05194091796898</v>
      </c>
      <c r="E83">
        <v>555.49359130859398</v>
      </c>
      <c r="F83">
        <v>467.33221435546898</v>
      </c>
      <c r="G83">
        <v>463.89309692382801</v>
      </c>
      <c r="I83" s="7">
        <f t="shared" si="10"/>
        <v>225.7197265625</v>
      </c>
      <c r="J83" s="7">
        <f t="shared" si="11"/>
        <v>91.600494384765966</v>
      </c>
      <c r="K83" s="7">
        <f t="shared" si="12"/>
        <v>161.59938049316384</v>
      </c>
      <c r="L83" s="8">
        <f t="shared" si="13"/>
        <v>1.764175854929003</v>
      </c>
      <c r="M83" s="8">
        <f t="shared" si="14"/>
        <v>2.0075011174121258</v>
      </c>
      <c r="P83" s="6">
        <f t="shared" si="15"/>
        <v>0.14107900036238119</v>
      </c>
      <c r="U83" s="18">
        <v>22</v>
      </c>
      <c r="V83" s="20">
        <f t="shared" si="9"/>
        <v>1.8469232271991221</v>
      </c>
    </row>
    <row r="84" spans="1:22" x14ac:dyDescent="0.15">
      <c r="A84" s="6">
        <v>41.5</v>
      </c>
      <c r="B84" s="6">
        <v>82</v>
      </c>
      <c r="D84">
        <v>687.38519287109398</v>
      </c>
      <c r="E84">
        <v>552.43182373046898</v>
      </c>
      <c r="F84">
        <v>467.95852661132801</v>
      </c>
      <c r="G84">
        <v>464.55667114257801</v>
      </c>
      <c r="I84" s="7">
        <f t="shared" si="10"/>
        <v>219.42666625976597</v>
      </c>
      <c r="J84" s="7">
        <f t="shared" si="11"/>
        <v>87.875152587890966</v>
      </c>
      <c r="K84" s="7">
        <f t="shared" si="12"/>
        <v>157.91405944824228</v>
      </c>
      <c r="L84" s="8">
        <f t="shared" si="13"/>
        <v>1.7970274280923701</v>
      </c>
      <c r="M84" s="8">
        <f t="shared" si="14"/>
        <v>2.0433200718252871</v>
      </c>
      <c r="P84" s="6">
        <f t="shared" si="15"/>
        <v>1.927851975225134</v>
      </c>
      <c r="U84" s="18">
        <v>65</v>
      </c>
      <c r="V84" s="20">
        <f t="shared" ref="V84:V104" si="16">L131</f>
        <v>1.6616672534997614</v>
      </c>
    </row>
    <row r="85" spans="1:22" x14ac:dyDescent="0.15">
      <c r="A85" s="6">
        <v>42</v>
      </c>
      <c r="B85" s="6">
        <v>83</v>
      </c>
      <c r="D85">
        <v>686.77288818359398</v>
      </c>
      <c r="E85">
        <v>552.57635498046898</v>
      </c>
      <c r="F85">
        <v>467.62075805664102</v>
      </c>
      <c r="G85">
        <v>463.92416381835898</v>
      </c>
      <c r="I85" s="7">
        <f t="shared" si="10"/>
        <v>219.15213012695295</v>
      </c>
      <c r="J85" s="7">
        <f t="shared" si="11"/>
        <v>88.65219116211</v>
      </c>
      <c r="K85" s="7">
        <f t="shared" si="12"/>
        <v>157.09559631347597</v>
      </c>
      <c r="L85" s="8">
        <f t="shared" si="13"/>
        <v>1.7720441452621276</v>
      </c>
      <c r="M85" s="8">
        <f t="shared" si="14"/>
        <v>2.0213041702448384</v>
      </c>
      <c r="P85" s="6">
        <f t="shared" si="15"/>
        <v>0.82962287821023961</v>
      </c>
      <c r="U85" s="18">
        <v>65.5</v>
      </c>
      <c r="V85" s="20">
        <f t="shared" si="16"/>
        <v>1.6451809633544052</v>
      </c>
    </row>
    <row r="86" spans="1:22" x14ac:dyDescent="0.15">
      <c r="A86" s="6">
        <v>42.5</v>
      </c>
      <c r="B86" s="6">
        <v>84</v>
      </c>
      <c r="D86">
        <v>682.48712158203102</v>
      </c>
      <c r="E86">
        <v>551.44982910156295</v>
      </c>
      <c r="F86">
        <v>467.92282104492199</v>
      </c>
      <c r="G86">
        <v>464.20202636718801</v>
      </c>
      <c r="I86" s="7">
        <f t="shared" si="10"/>
        <v>214.56430053710903</v>
      </c>
      <c r="J86" s="7">
        <f t="shared" si="11"/>
        <v>87.247802734374943</v>
      </c>
      <c r="K86" s="7">
        <f t="shared" si="12"/>
        <v>153.49083862304659</v>
      </c>
      <c r="L86" s="8">
        <f t="shared" si="13"/>
        <v>1.7592516236809757</v>
      </c>
      <c r="M86" s="8">
        <f t="shared" si="14"/>
        <v>2.0114790299134806</v>
      </c>
      <c r="P86" s="6">
        <f t="shared" si="15"/>
        <v>0.339510994546384</v>
      </c>
      <c r="U86" s="18">
        <v>66</v>
      </c>
      <c r="V86" s="20">
        <f t="shared" si="16"/>
        <v>1.6402308399321195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688.2060546875</v>
      </c>
      <c r="E87">
        <v>554.19403076171898</v>
      </c>
      <c r="F87">
        <v>467.75271606445301</v>
      </c>
      <c r="G87">
        <v>464.46041870117199</v>
      </c>
      <c r="I87" s="7">
        <f t="shared" si="10"/>
        <v>220.45333862304699</v>
      </c>
      <c r="J87" s="7">
        <f t="shared" si="11"/>
        <v>89.733612060546989</v>
      </c>
      <c r="K87" s="7">
        <f t="shared" si="12"/>
        <v>157.63981018066409</v>
      </c>
      <c r="L87" s="8">
        <f t="shared" si="13"/>
        <v>1.7567532005097262</v>
      </c>
      <c r="M87" s="8">
        <f t="shared" si="14"/>
        <v>2.0119479879920252</v>
      </c>
      <c r="P87" s="6">
        <f t="shared" si="15"/>
        <v>0.36290424079868749</v>
      </c>
      <c r="U87" s="18">
        <v>66.5</v>
      </c>
      <c r="V87" s="20">
        <f t="shared" si="16"/>
        <v>1.645638080911723</v>
      </c>
    </row>
    <row r="88" spans="1:22" x14ac:dyDescent="0.15">
      <c r="A88" s="6">
        <v>43.5</v>
      </c>
      <c r="B88" s="6">
        <v>86</v>
      </c>
      <c r="D88">
        <v>687.21868896484398</v>
      </c>
      <c r="E88">
        <v>553.71270751953102</v>
      </c>
      <c r="F88">
        <v>466.97116088867199</v>
      </c>
      <c r="G88">
        <v>463.44686889648398</v>
      </c>
      <c r="I88" s="7">
        <f t="shared" si="10"/>
        <v>220.24752807617199</v>
      </c>
      <c r="J88" s="7">
        <f t="shared" si="11"/>
        <v>90.265838623047046</v>
      </c>
      <c r="K88" s="7">
        <f t="shared" si="12"/>
        <v>157.06144104003906</v>
      </c>
      <c r="L88" s="8">
        <f t="shared" si="13"/>
        <v>1.7399876125444591</v>
      </c>
      <c r="M88" s="8">
        <f t="shared" si="14"/>
        <v>1.9981497812765525</v>
      </c>
      <c r="P88" s="6">
        <f t="shared" si="15"/>
        <v>-0.32539789600845076</v>
      </c>
      <c r="U88" s="18">
        <v>67</v>
      </c>
      <c r="V88" s="20">
        <f t="shared" si="16"/>
        <v>1.6244269031848075</v>
      </c>
    </row>
    <row r="89" spans="1:22" x14ac:dyDescent="0.15">
      <c r="A89" s="6">
        <v>44</v>
      </c>
      <c r="B89" s="6">
        <v>87</v>
      </c>
      <c r="D89">
        <v>686.98132324218795</v>
      </c>
      <c r="E89">
        <v>553.44537353515602</v>
      </c>
      <c r="F89">
        <v>467.89553833007801</v>
      </c>
      <c r="G89">
        <v>464.30584716796898</v>
      </c>
      <c r="I89" s="7">
        <f t="shared" si="10"/>
        <v>219.08578491210994</v>
      </c>
      <c r="J89" s="7">
        <f t="shared" si="11"/>
        <v>89.139526367187045</v>
      </c>
      <c r="K89" s="7">
        <f t="shared" si="12"/>
        <v>156.68811645507901</v>
      </c>
      <c r="L89" s="8">
        <f t="shared" si="13"/>
        <v>1.7577849338086355</v>
      </c>
      <c r="M89" s="8">
        <f t="shared" si="14"/>
        <v>2.0189144837905233</v>
      </c>
      <c r="P89" s="6">
        <f t="shared" si="15"/>
        <v>0.71041707656358444</v>
      </c>
      <c r="U89" s="18">
        <v>67.5</v>
      </c>
      <c r="V89" s="20">
        <f t="shared" si="16"/>
        <v>1.5932606850254594</v>
      </c>
    </row>
    <row r="90" spans="1:22" x14ac:dyDescent="0.15">
      <c r="A90" s="6">
        <v>44.5</v>
      </c>
      <c r="B90" s="6">
        <v>88</v>
      </c>
      <c r="D90">
        <v>684.59967041015602</v>
      </c>
      <c r="E90">
        <v>552.98846435546898</v>
      </c>
      <c r="F90">
        <v>467.48370361328102</v>
      </c>
      <c r="G90">
        <v>463.748291015625</v>
      </c>
      <c r="I90" s="7">
        <f t="shared" si="10"/>
        <v>217.115966796875</v>
      </c>
      <c r="J90" s="7">
        <f t="shared" si="11"/>
        <v>89.240173339843977</v>
      </c>
      <c r="K90" s="7">
        <f t="shared" si="12"/>
        <v>154.64784545898422</v>
      </c>
      <c r="L90" s="8">
        <f t="shared" si="13"/>
        <v>1.7329397699627396</v>
      </c>
      <c r="M90" s="8">
        <f t="shared" si="14"/>
        <v>1.9970367011944214</v>
      </c>
      <c r="P90" s="6">
        <f t="shared" si="15"/>
        <v>-0.38092216918151234</v>
      </c>
      <c r="U90" s="18">
        <v>68</v>
      </c>
      <c r="V90" s="20">
        <f t="shared" si="16"/>
        <v>1.6110628051816811</v>
      </c>
    </row>
    <row r="91" spans="1:22" x14ac:dyDescent="0.15">
      <c r="A91" s="6">
        <v>45</v>
      </c>
      <c r="B91" s="6">
        <v>89</v>
      </c>
      <c r="D91">
        <v>684.154296875</v>
      </c>
      <c r="E91">
        <v>552.112548828125</v>
      </c>
      <c r="F91">
        <v>467.34130859375</v>
      </c>
      <c r="G91">
        <v>463.70837402343801</v>
      </c>
      <c r="I91" s="7">
        <f t="shared" si="10"/>
        <v>216.81298828125</v>
      </c>
      <c r="J91" s="7">
        <f t="shared" si="11"/>
        <v>88.404174804686988</v>
      </c>
      <c r="K91" s="7">
        <f t="shared" si="12"/>
        <v>154.9300659179691</v>
      </c>
      <c r="L91" s="8">
        <f t="shared" si="13"/>
        <v>1.7525197906123666</v>
      </c>
      <c r="M91" s="8">
        <f t="shared" si="14"/>
        <v>2.0195841030938428</v>
      </c>
      <c r="P91" s="6">
        <f t="shared" si="15"/>
        <v>0.74381999672750088</v>
      </c>
      <c r="U91" s="18">
        <v>68.5</v>
      </c>
      <c r="V91" s="20">
        <f t="shared" si="16"/>
        <v>1.6006361005284009</v>
      </c>
    </row>
    <row r="92" spans="1:22" x14ac:dyDescent="0.15">
      <c r="A92" s="6">
        <v>45.5</v>
      </c>
      <c r="B92" s="6">
        <v>90</v>
      </c>
      <c r="D92">
        <v>683.79376220703102</v>
      </c>
      <c r="E92">
        <v>552.19982910156295</v>
      </c>
      <c r="F92">
        <v>467.47570800781301</v>
      </c>
      <c r="G92">
        <v>464.03128051757801</v>
      </c>
      <c r="I92" s="7">
        <f t="shared" si="10"/>
        <v>216.31805419921801</v>
      </c>
      <c r="J92" s="7">
        <f t="shared" si="11"/>
        <v>88.168548583984943</v>
      </c>
      <c r="K92" s="7">
        <f t="shared" si="12"/>
        <v>154.60007019042854</v>
      </c>
      <c r="L92" s="8">
        <f t="shared" si="13"/>
        <v>1.7534605329605064</v>
      </c>
      <c r="M92" s="8">
        <f t="shared" si="14"/>
        <v>2.0234922266917765</v>
      </c>
      <c r="P92" s="6">
        <f t="shared" si="15"/>
        <v>0.93877067972804928</v>
      </c>
      <c r="U92" s="18">
        <v>69</v>
      </c>
      <c r="V92" s="20">
        <f t="shared" si="16"/>
        <v>1.6122843882998767</v>
      </c>
    </row>
    <row r="93" spans="1:22" x14ac:dyDescent="0.15">
      <c r="A93" s="6">
        <v>46</v>
      </c>
      <c r="B93" s="6">
        <v>91</v>
      </c>
      <c r="D93">
        <v>684.53485107421898</v>
      </c>
      <c r="E93">
        <v>552.29595947265602</v>
      </c>
      <c r="F93">
        <v>467.20492553710898</v>
      </c>
      <c r="G93">
        <v>463.85696411132801</v>
      </c>
      <c r="I93" s="7">
        <f t="shared" si="10"/>
        <v>217.32992553711</v>
      </c>
      <c r="J93" s="7">
        <f t="shared" si="11"/>
        <v>88.438995361328011</v>
      </c>
      <c r="K93" s="7">
        <f t="shared" si="12"/>
        <v>155.4226287841804</v>
      </c>
      <c r="L93" s="8">
        <f t="shared" si="13"/>
        <v>1.7573993027530763</v>
      </c>
      <c r="M93" s="8">
        <f t="shared" si="14"/>
        <v>2.0303983777341408</v>
      </c>
      <c r="P93" s="6">
        <f t="shared" si="15"/>
        <v>1.2832733109461891</v>
      </c>
      <c r="U93" s="18">
        <v>69.5</v>
      </c>
      <c r="V93" s="20">
        <f t="shared" si="16"/>
        <v>1.6058351506304245</v>
      </c>
    </row>
    <row r="94" spans="1:22" x14ac:dyDescent="0.15">
      <c r="A94" s="6">
        <v>46.5</v>
      </c>
      <c r="B94" s="6">
        <v>92</v>
      </c>
      <c r="D94">
        <v>683.71228027343795</v>
      </c>
      <c r="E94">
        <v>552.44763183593795</v>
      </c>
      <c r="F94">
        <v>467.573974609375</v>
      </c>
      <c r="G94">
        <v>464.26858520507801</v>
      </c>
      <c r="I94" s="7">
        <f t="shared" si="10"/>
        <v>216.13830566406295</v>
      </c>
      <c r="J94" s="7">
        <f t="shared" si="11"/>
        <v>88.179046630859943</v>
      </c>
      <c r="K94" s="7">
        <f t="shared" si="12"/>
        <v>154.41297302246099</v>
      </c>
      <c r="L94" s="8">
        <f t="shared" si="13"/>
        <v>1.7511299897454462</v>
      </c>
      <c r="M94" s="8">
        <f t="shared" si="14"/>
        <v>2.0270964459763046</v>
      </c>
      <c r="P94" s="6">
        <f t="shared" si="15"/>
        <v>1.1185615675019138</v>
      </c>
      <c r="U94" s="18">
        <v>70</v>
      </c>
      <c r="V94" s="20">
        <f t="shared" si="16"/>
        <v>1.6060210303163258</v>
      </c>
    </row>
    <row r="95" spans="1:22" x14ac:dyDescent="0.15">
      <c r="A95" s="6">
        <v>47</v>
      </c>
      <c r="B95" s="6">
        <v>93</v>
      </c>
      <c r="D95">
        <v>686.53283691406295</v>
      </c>
      <c r="E95">
        <v>552.958251953125</v>
      </c>
      <c r="F95">
        <v>466.731201171875</v>
      </c>
      <c r="G95">
        <v>463.06829833984398</v>
      </c>
      <c r="I95" s="7">
        <f t="shared" si="10"/>
        <v>219.80163574218795</v>
      </c>
      <c r="J95" s="7">
        <f t="shared" si="11"/>
        <v>89.889953613281023</v>
      </c>
      <c r="K95" s="7">
        <f t="shared" si="12"/>
        <v>156.87866821289123</v>
      </c>
      <c r="L95" s="8">
        <f t="shared" si="13"/>
        <v>1.7452302722037758</v>
      </c>
      <c r="M95" s="8">
        <f t="shared" si="14"/>
        <v>2.0241641096844285</v>
      </c>
      <c r="P95" s="6">
        <f t="shared" si="15"/>
        <v>0.97228652052264664</v>
      </c>
      <c r="U95" s="18">
        <v>70.5</v>
      </c>
      <c r="V95" s="20">
        <f t="shared" si="16"/>
        <v>1.6285632824455707</v>
      </c>
    </row>
    <row r="96" spans="1:22" x14ac:dyDescent="0.15">
      <c r="A96" s="6">
        <v>47.5</v>
      </c>
      <c r="B96" s="6">
        <v>94</v>
      </c>
      <c r="D96">
        <v>689.25396728515602</v>
      </c>
      <c r="E96">
        <v>554.60723876953102</v>
      </c>
      <c r="F96">
        <v>467.38635253906301</v>
      </c>
      <c r="G96">
        <v>463.91351318359398</v>
      </c>
      <c r="I96" s="7">
        <f t="shared" si="10"/>
        <v>221.86761474609301</v>
      </c>
      <c r="J96" s="7">
        <f t="shared" si="11"/>
        <v>90.693725585937045</v>
      </c>
      <c r="K96" s="7">
        <f t="shared" si="12"/>
        <v>158.38200683593709</v>
      </c>
      <c r="L96" s="8">
        <f t="shared" si="13"/>
        <v>1.746339185127662</v>
      </c>
      <c r="M96" s="8">
        <f t="shared" si="14"/>
        <v>2.028240403858109</v>
      </c>
      <c r="P96" s="6">
        <f t="shared" si="15"/>
        <v>1.1756261318108698</v>
      </c>
      <c r="U96" s="18">
        <v>71</v>
      </c>
      <c r="V96" s="20">
        <f t="shared" si="16"/>
        <v>1.6172988277920703</v>
      </c>
    </row>
    <row r="97" spans="1:22" x14ac:dyDescent="0.15">
      <c r="A97" s="6">
        <v>48</v>
      </c>
      <c r="B97" s="6">
        <v>95</v>
      </c>
      <c r="D97">
        <v>693.06237792968795</v>
      </c>
      <c r="E97">
        <v>554.91497802734398</v>
      </c>
      <c r="F97">
        <v>467.40451049804699</v>
      </c>
      <c r="G97">
        <v>464.04281616210898</v>
      </c>
      <c r="I97" s="7">
        <f t="shared" si="10"/>
        <v>225.65786743164097</v>
      </c>
      <c r="J97" s="7">
        <f t="shared" si="11"/>
        <v>90.872161865235</v>
      </c>
      <c r="K97" s="7">
        <f t="shared" si="12"/>
        <v>162.04735412597648</v>
      </c>
      <c r="L97" s="8">
        <f t="shared" si="13"/>
        <v>1.783245284362174</v>
      </c>
      <c r="M97" s="8">
        <f t="shared" si="14"/>
        <v>2.0681138843424152</v>
      </c>
      <c r="P97" s="6">
        <f t="shared" si="15"/>
        <v>3.1646528499357709</v>
      </c>
      <c r="U97" s="18">
        <v>71.5</v>
      </c>
      <c r="V97" s="20">
        <f t="shared" si="16"/>
        <v>1.6304965115990933</v>
      </c>
    </row>
    <row r="98" spans="1:22" x14ac:dyDescent="0.15">
      <c r="A98" s="6">
        <v>48.5</v>
      </c>
      <c r="B98" s="6">
        <v>96</v>
      </c>
      <c r="D98">
        <v>697.07879638671898</v>
      </c>
      <c r="E98">
        <v>557.89587402343795</v>
      </c>
      <c r="F98">
        <v>466.21157836914102</v>
      </c>
      <c r="G98">
        <v>463.24197387695301</v>
      </c>
      <c r="I98" s="7">
        <f t="shared" ref="I98:I129" si="17">D98-F98</f>
        <v>230.86721801757795</v>
      </c>
      <c r="J98" s="7">
        <f t="shared" ref="J98:J129" si="18">E98-G98</f>
        <v>94.653900146484943</v>
      </c>
      <c r="K98" s="7">
        <f t="shared" si="12"/>
        <v>164.6094879150385</v>
      </c>
      <c r="L98" s="8">
        <f t="shared" si="13"/>
        <v>1.7390671452554132</v>
      </c>
      <c r="M98" s="8">
        <f t="shared" si="14"/>
        <v>2.0269031264854482</v>
      </c>
      <c r="P98" s="6">
        <f t="shared" si="15"/>
        <v>1.1089181245975785</v>
      </c>
      <c r="U98" s="18">
        <v>72</v>
      </c>
      <c r="V98" s="20">
        <f t="shared" si="16"/>
        <v>1.610845615725895</v>
      </c>
    </row>
    <row r="99" spans="1:22" x14ac:dyDescent="0.15">
      <c r="A99" s="6">
        <v>49</v>
      </c>
      <c r="B99" s="6">
        <v>97</v>
      </c>
      <c r="D99">
        <v>693.24359130859398</v>
      </c>
      <c r="E99">
        <v>556.002685546875</v>
      </c>
      <c r="F99">
        <v>467.47595214843801</v>
      </c>
      <c r="G99">
        <v>464.11242675781301</v>
      </c>
      <c r="I99" s="7">
        <f t="shared" si="17"/>
        <v>225.76763916015597</v>
      </c>
      <c r="J99" s="7">
        <f t="shared" si="18"/>
        <v>91.890258789061988</v>
      </c>
      <c r="K99" s="7">
        <f t="shared" si="12"/>
        <v>161.44445800781256</v>
      </c>
      <c r="L99" s="8">
        <f t="shared" si="13"/>
        <v>1.7569267965434203</v>
      </c>
      <c r="M99" s="8">
        <f t="shared" si="14"/>
        <v>2.0477301590232497</v>
      </c>
      <c r="P99" s="6">
        <f t="shared" si="15"/>
        <v>2.1478423337156793</v>
      </c>
      <c r="U99" s="18">
        <v>72.5</v>
      </c>
      <c r="V99" s="20">
        <f t="shared" si="16"/>
        <v>1.6295483843726262</v>
      </c>
    </row>
    <row r="100" spans="1:22" x14ac:dyDescent="0.15">
      <c r="A100" s="6">
        <v>49.5</v>
      </c>
      <c r="B100" s="6">
        <v>98</v>
      </c>
      <c r="D100">
        <v>692.26110839843795</v>
      </c>
      <c r="E100">
        <v>556.936279296875</v>
      </c>
      <c r="F100">
        <v>467.147705078125</v>
      </c>
      <c r="G100">
        <v>463.80438232421898</v>
      </c>
      <c r="I100" s="7">
        <f t="shared" si="17"/>
        <v>225.11340332031295</v>
      </c>
      <c r="J100" s="7">
        <f t="shared" si="18"/>
        <v>93.131896972656023</v>
      </c>
      <c r="K100" s="7">
        <f t="shared" si="12"/>
        <v>159.92107543945374</v>
      </c>
      <c r="L100" s="8">
        <f t="shared" si="13"/>
        <v>1.7171461189758366</v>
      </c>
      <c r="M100" s="8">
        <f t="shared" si="14"/>
        <v>2.0109168627054603</v>
      </c>
      <c r="P100" s="6">
        <f t="shared" si="15"/>
        <v>0.31146815546575507</v>
      </c>
      <c r="U100" s="18">
        <v>73</v>
      </c>
      <c r="V100" s="20">
        <f t="shared" si="16"/>
        <v>1.6175869468057646</v>
      </c>
    </row>
    <row r="101" spans="1:22" x14ac:dyDescent="0.15">
      <c r="A101" s="6">
        <v>50</v>
      </c>
      <c r="B101" s="6">
        <v>99</v>
      </c>
      <c r="D101">
        <v>690.88232421875</v>
      </c>
      <c r="E101">
        <v>556.44250488281295</v>
      </c>
      <c r="F101">
        <v>466.65359497070301</v>
      </c>
      <c r="G101">
        <v>463.16854858398398</v>
      </c>
      <c r="I101" s="7">
        <f t="shared" si="17"/>
        <v>224.22872924804699</v>
      </c>
      <c r="J101" s="7">
        <f t="shared" si="18"/>
        <v>93.273956298828978</v>
      </c>
      <c r="K101" s="7">
        <f t="shared" si="12"/>
        <v>158.9369598388667</v>
      </c>
      <c r="L101" s="8">
        <f t="shared" si="13"/>
        <v>1.7039800405771155</v>
      </c>
      <c r="M101" s="8">
        <f t="shared" si="14"/>
        <v>2.0007181655565334</v>
      </c>
      <c r="P101" s="6">
        <f t="shared" si="15"/>
        <v>-0.19727803054286672</v>
      </c>
      <c r="U101" s="18">
        <v>73.5</v>
      </c>
      <c r="V101" s="20">
        <f t="shared" si="16"/>
        <v>1.6123944060702471</v>
      </c>
    </row>
    <row r="102" spans="1:22" x14ac:dyDescent="0.15">
      <c r="A102" s="6">
        <v>50.5</v>
      </c>
      <c r="B102" s="6">
        <v>100</v>
      </c>
      <c r="D102">
        <v>687.36944580078102</v>
      </c>
      <c r="E102">
        <v>554.89453125</v>
      </c>
      <c r="F102">
        <v>467.75183105468801</v>
      </c>
      <c r="G102">
        <v>464.12420654296898</v>
      </c>
      <c r="I102" s="7">
        <f t="shared" si="17"/>
        <v>219.61761474609301</v>
      </c>
      <c r="J102" s="7">
        <f t="shared" si="18"/>
        <v>90.770324707031023</v>
      </c>
      <c r="K102" s="7">
        <f t="shared" si="12"/>
        <v>156.0783874511713</v>
      </c>
      <c r="L102" s="8">
        <f t="shared" si="13"/>
        <v>1.7194869353494948</v>
      </c>
      <c r="M102" s="8">
        <f t="shared" ref="M102:M133" si="19">L102+ABS($N$2)*A102</f>
        <v>2.0191924415787068</v>
      </c>
      <c r="P102" s="6">
        <f t="shared" si="15"/>
        <v>0.72428256963047422</v>
      </c>
      <c r="U102" s="18">
        <v>74</v>
      </c>
      <c r="V102" s="20">
        <f t="shared" si="16"/>
        <v>1.5973460200793621</v>
      </c>
    </row>
    <row r="103" spans="1:22" x14ac:dyDescent="0.15">
      <c r="A103" s="6">
        <v>51</v>
      </c>
      <c r="B103" s="6">
        <v>101</v>
      </c>
      <c r="D103">
        <v>688.73468017578102</v>
      </c>
      <c r="E103">
        <v>555.93072509765602</v>
      </c>
      <c r="F103">
        <v>467.00311279296898</v>
      </c>
      <c r="G103">
        <v>463.75405883789102</v>
      </c>
      <c r="I103" s="7">
        <f t="shared" si="17"/>
        <v>221.73156738281205</v>
      </c>
      <c r="J103" s="7">
        <f t="shared" si="18"/>
        <v>92.176666259765</v>
      </c>
      <c r="K103" s="7">
        <f t="shared" si="12"/>
        <v>157.20790100097656</v>
      </c>
      <c r="L103" s="8">
        <f t="shared" si="13"/>
        <v>1.7055064733839003</v>
      </c>
      <c r="M103" s="8">
        <f t="shared" si="19"/>
        <v>2.0081793608629064</v>
      </c>
      <c r="P103" s="6">
        <f t="shared" si="15"/>
        <v>0.17491212274372989</v>
      </c>
      <c r="U103" s="18">
        <v>74.5</v>
      </c>
      <c r="V103" s="20">
        <f t="shared" si="16"/>
        <v>1.6078856142379063</v>
      </c>
    </row>
    <row r="104" spans="1:22" x14ac:dyDescent="0.15">
      <c r="A104" s="6">
        <v>51.5</v>
      </c>
      <c r="B104" s="6">
        <v>102</v>
      </c>
      <c r="D104">
        <v>690.38366699218795</v>
      </c>
      <c r="E104">
        <v>556.78662109375</v>
      </c>
      <c r="F104">
        <v>467.04702758789102</v>
      </c>
      <c r="G104">
        <v>463.47351074218801</v>
      </c>
      <c r="I104" s="7">
        <f t="shared" si="17"/>
        <v>223.33663940429693</v>
      </c>
      <c r="J104" s="7">
        <f t="shared" si="18"/>
        <v>93.313110351561988</v>
      </c>
      <c r="K104" s="7">
        <f t="shared" si="12"/>
        <v>158.01746215820356</v>
      </c>
      <c r="L104" s="8">
        <f t="shared" si="13"/>
        <v>1.6934111569410188</v>
      </c>
      <c r="M104" s="8">
        <f t="shared" si="19"/>
        <v>1.9990514256698191</v>
      </c>
      <c r="P104" s="6">
        <f t="shared" si="15"/>
        <v>-0.28042076417365708</v>
      </c>
      <c r="U104" s="18">
        <v>75</v>
      </c>
      <c r="V104" s="20">
        <f t="shared" si="16"/>
        <v>1.6057526768067045</v>
      </c>
    </row>
    <row r="105" spans="1:22" x14ac:dyDescent="0.15">
      <c r="A105" s="6">
        <v>52</v>
      </c>
      <c r="B105" s="6">
        <v>103</v>
      </c>
      <c r="D105">
        <v>693.04040527343795</v>
      </c>
      <c r="E105">
        <v>556.98864746093795</v>
      </c>
      <c r="F105">
        <v>466.8134765625</v>
      </c>
      <c r="G105">
        <v>463.33822631835898</v>
      </c>
      <c r="I105" s="7">
        <f t="shared" si="17"/>
        <v>226.22692871093795</v>
      </c>
      <c r="J105" s="7">
        <f t="shared" si="18"/>
        <v>93.650421142578978</v>
      </c>
      <c r="K105" s="7">
        <f t="shared" si="12"/>
        <v>160.67163391113269</v>
      </c>
      <c r="L105" s="8">
        <f t="shared" si="13"/>
        <v>1.7156530846403415</v>
      </c>
      <c r="M105" s="8">
        <f t="shared" si="19"/>
        <v>2.0242607346189359</v>
      </c>
      <c r="P105" s="6">
        <f t="shared" si="15"/>
        <v>0.97710650548603184</v>
      </c>
      <c r="U105" s="18"/>
      <c r="V105" s="20"/>
    </row>
    <row r="106" spans="1:22" x14ac:dyDescent="0.15">
      <c r="A106" s="6">
        <v>52.5</v>
      </c>
      <c r="B106" s="6">
        <v>104</v>
      </c>
      <c r="D106">
        <v>687.30462646484398</v>
      </c>
      <c r="E106">
        <v>554.54504394531295</v>
      </c>
      <c r="F106">
        <v>467.73675537109398</v>
      </c>
      <c r="G106">
        <v>464.29919433593801</v>
      </c>
      <c r="I106" s="7">
        <f t="shared" si="17"/>
        <v>219.56787109375</v>
      </c>
      <c r="J106" s="7">
        <f t="shared" si="18"/>
        <v>90.245849609374943</v>
      </c>
      <c r="K106" s="7">
        <f t="shared" si="12"/>
        <v>156.39577636718755</v>
      </c>
      <c r="L106" s="8">
        <f t="shared" si="13"/>
        <v>1.732996886218475</v>
      </c>
      <c r="M106" s="8">
        <f t="shared" si="19"/>
        <v>2.0445719174468637</v>
      </c>
      <c r="P106" s="6">
        <f t="shared" si="15"/>
        <v>1.9902983520660937</v>
      </c>
    </row>
    <row r="107" spans="1:22" x14ac:dyDescent="0.15">
      <c r="A107" s="6">
        <v>53</v>
      </c>
      <c r="B107" s="6">
        <v>105</v>
      </c>
      <c r="D107">
        <v>683.02239990234398</v>
      </c>
      <c r="E107">
        <v>553.00091552734398</v>
      </c>
      <c r="F107">
        <v>467.38146972656301</v>
      </c>
      <c r="G107">
        <v>463.92547607421898</v>
      </c>
      <c r="I107" s="7">
        <f t="shared" si="17"/>
        <v>215.64093017578097</v>
      </c>
      <c r="J107" s="7">
        <f t="shared" si="18"/>
        <v>89.075439453125</v>
      </c>
      <c r="K107" s="7">
        <f t="shared" si="12"/>
        <v>153.28812255859347</v>
      </c>
      <c r="L107" s="8">
        <f t="shared" si="13"/>
        <v>1.7208797789794763</v>
      </c>
      <c r="M107" s="8">
        <f t="shared" si="19"/>
        <v>2.0354221914576591</v>
      </c>
      <c r="P107" s="6">
        <f t="shared" si="15"/>
        <v>1.533878465088514</v>
      </c>
    </row>
    <row r="108" spans="1:22" x14ac:dyDescent="0.15">
      <c r="A108" s="6">
        <v>53.5</v>
      </c>
      <c r="B108" s="6">
        <v>106</v>
      </c>
      <c r="D108">
        <v>682.97760009765602</v>
      </c>
      <c r="E108">
        <v>552.82684326171898</v>
      </c>
      <c r="F108">
        <v>467.24530029296898</v>
      </c>
      <c r="G108">
        <v>464.12551879882801</v>
      </c>
      <c r="I108" s="7">
        <f t="shared" si="17"/>
        <v>215.73229980468705</v>
      </c>
      <c r="J108" s="7">
        <f t="shared" si="18"/>
        <v>88.701324462890966</v>
      </c>
      <c r="K108" s="7">
        <f t="shared" si="12"/>
        <v>153.64137268066338</v>
      </c>
      <c r="L108" s="8">
        <f t="shared" si="13"/>
        <v>1.732120389531959</v>
      </c>
      <c r="M108" s="8">
        <f t="shared" si="19"/>
        <v>2.0496301832599362</v>
      </c>
      <c r="P108" s="6">
        <f t="shared" si="15"/>
        <v>2.2426220952502081</v>
      </c>
    </row>
    <row r="109" spans="1:22" x14ac:dyDescent="0.15">
      <c r="A109" s="6">
        <v>54</v>
      </c>
      <c r="B109" s="6">
        <v>107</v>
      </c>
      <c r="D109">
        <v>679.999755859375</v>
      </c>
      <c r="E109">
        <v>552.81481933593795</v>
      </c>
      <c r="F109">
        <v>467.29296875</v>
      </c>
      <c r="G109">
        <v>464.09646606445301</v>
      </c>
      <c r="I109" s="7">
        <f t="shared" si="17"/>
        <v>212.706787109375</v>
      </c>
      <c r="J109" s="7">
        <f t="shared" si="18"/>
        <v>88.718353271484943</v>
      </c>
      <c r="K109" s="7">
        <f t="shared" si="12"/>
        <v>150.60393981933555</v>
      </c>
      <c r="L109" s="8">
        <f t="shared" si="13"/>
        <v>1.6975511184081153</v>
      </c>
      <c r="M109" s="8">
        <f t="shared" si="19"/>
        <v>2.0180282933858864</v>
      </c>
      <c r="P109" s="6">
        <f t="shared" si="15"/>
        <v>0.66621084297776911</v>
      </c>
    </row>
    <row r="110" spans="1:22" x14ac:dyDescent="0.15">
      <c r="A110" s="6">
        <v>54.5</v>
      </c>
      <c r="B110" s="6">
        <v>108</v>
      </c>
      <c r="D110">
        <v>681.50933837890602</v>
      </c>
      <c r="E110">
        <v>553.72137451171898</v>
      </c>
      <c r="F110">
        <v>466.74560546875</v>
      </c>
      <c r="G110">
        <v>463.31094360351602</v>
      </c>
      <c r="I110" s="7">
        <f t="shared" si="17"/>
        <v>214.76373291015602</v>
      </c>
      <c r="J110" s="7">
        <f t="shared" si="18"/>
        <v>90.410430908202954</v>
      </c>
      <c r="K110" s="7">
        <f t="shared" si="12"/>
        <v>151.47643127441395</v>
      </c>
      <c r="L110" s="8">
        <f t="shared" si="13"/>
        <v>1.6754309182334677</v>
      </c>
      <c r="M110" s="8">
        <f t="shared" si="19"/>
        <v>1.9988754744610331</v>
      </c>
      <c r="P110" s="6">
        <f t="shared" si="15"/>
        <v>-0.28919781727037541</v>
      </c>
    </row>
    <row r="111" spans="1:22" x14ac:dyDescent="0.15">
      <c r="A111" s="6">
        <v>55</v>
      </c>
      <c r="B111" s="6">
        <v>109</v>
      </c>
      <c r="D111">
        <v>680.23089599609398</v>
      </c>
      <c r="E111">
        <v>552.62408447265602</v>
      </c>
      <c r="F111">
        <v>466.79220581054699</v>
      </c>
      <c r="G111">
        <v>463.49768066406301</v>
      </c>
      <c r="I111" s="7">
        <f t="shared" si="17"/>
        <v>213.43869018554699</v>
      </c>
      <c r="J111" s="7">
        <f t="shared" si="18"/>
        <v>89.126403808593011</v>
      </c>
      <c r="K111" s="7">
        <f t="shared" si="12"/>
        <v>151.05020751953188</v>
      </c>
      <c r="L111" s="8">
        <f t="shared" si="13"/>
        <v>1.694786293003876</v>
      </c>
      <c r="M111" s="8">
        <f t="shared" si="19"/>
        <v>2.0211982304812355</v>
      </c>
      <c r="P111" s="6">
        <f t="shared" si="15"/>
        <v>0.82433823744753887</v>
      </c>
    </row>
    <row r="112" spans="1:22" x14ac:dyDescent="0.15">
      <c r="A112" s="6">
        <v>55.5</v>
      </c>
      <c r="B112" s="6">
        <v>110</v>
      </c>
      <c r="D112">
        <v>687.58880615234398</v>
      </c>
      <c r="E112">
        <v>556.09283447265602</v>
      </c>
      <c r="F112">
        <v>467.11221313476602</v>
      </c>
      <c r="G112">
        <v>463.728759765625</v>
      </c>
      <c r="I112" s="7">
        <f t="shared" si="17"/>
        <v>220.47659301757795</v>
      </c>
      <c r="J112" s="7">
        <f t="shared" si="18"/>
        <v>92.364074707031023</v>
      </c>
      <c r="K112" s="7">
        <f t="shared" si="12"/>
        <v>155.82174072265624</v>
      </c>
      <c r="L112" s="8">
        <f t="shared" si="13"/>
        <v>1.6870383990410358</v>
      </c>
      <c r="M112" s="8">
        <f t="shared" si="19"/>
        <v>2.0164177177681895</v>
      </c>
      <c r="P112" s="6">
        <f t="shared" si="15"/>
        <v>0.58586977677913088</v>
      </c>
    </row>
    <row r="113" spans="1:16" x14ac:dyDescent="0.15">
      <c r="A113" s="6">
        <v>56</v>
      </c>
      <c r="B113" s="6">
        <v>111</v>
      </c>
      <c r="D113">
        <v>687.002685546875</v>
      </c>
      <c r="E113">
        <v>555.56463623046898</v>
      </c>
      <c r="F113">
        <v>467.28677368164102</v>
      </c>
      <c r="G113">
        <v>464.12307739257801</v>
      </c>
      <c r="I113" s="7">
        <f t="shared" si="17"/>
        <v>219.71591186523398</v>
      </c>
      <c r="J113" s="7">
        <f t="shared" si="18"/>
        <v>91.441558837890966</v>
      </c>
      <c r="K113" s="7">
        <f t="shared" si="12"/>
        <v>155.7068206787103</v>
      </c>
      <c r="L113" s="8">
        <f t="shared" si="13"/>
        <v>1.7028014685833364</v>
      </c>
      <c r="M113" s="8">
        <f t="shared" si="19"/>
        <v>2.0351481685602844</v>
      </c>
      <c r="P113" s="6">
        <f t="shared" si="15"/>
        <v>1.5202092579454121</v>
      </c>
    </row>
    <row r="114" spans="1:16" x14ac:dyDescent="0.15">
      <c r="A114" s="6">
        <v>56.5</v>
      </c>
      <c r="B114" s="6">
        <v>112</v>
      </c>
      <c r="D114">
        <v>693.92803955078102</v>
      </c>
      <c r="E114">
        <v>558.47448730468795</v>
      </c>
      <c r="F114">
        <v>467.46838378906301</v>
      </c>
      <c r="G114">
        <v>463.92926025390602</v>
      </c>
      <c r="I114" s="7">
        <f t="shared" si="17"/>
        <v>226.45965576171801</v>
      </c>
      <c r="J114" s="7">
        <f t="shared" si="18"/>
        <v>94.545227050781932</v>
      </c>
      <c r="K114" s="7">
        <f t="shared" si="12"/>
        <v>160.27799682617066</v>
      </c>
      <c r="L114" s="8">
        <f t="shared" si="13"/>
        <v>1.6952521224586248</v>
      </c>
      <c r="M114" s="8">
        <f t="shared" si="19"/>
        <v>2.0305662036853667</v>
      </c>
      <c r="P114" s="6">
        <f t="shared" si="15"/>
        <v>1.2916450481742547</v>
      </c>
    </row>
    <row r="115" spans="1:16" x14ac:dyDescent="0.15">
      <c r="A115" s="6">
        <v>57</v>
      </c>
      <c r="B115" s="6">
        <v>113</v>
      </c>
      <c r="D115">
        <v>696.94427490234398</v>
      </c>
      <c r="E115">
        <v>560.57440185546898</v>
      </c>
      <c r="F115">
        <v>467.29519653320301</v>
      </c>
      <c r="G115">
        <v>464.12463378906301</v>
      </c>
      <c r="I115" s="7">
        <f t="shared" si="17"/>
        <v>229.64907836914097</v>
      </c>
      <c r="J115" s="7">
        <f t="shared" si="18"/>
        <v>96.449768066405966</v>
      </c>
      <c r="K115" s="7">
        <f t="shared" si="12"/>
        <v>162.13424072265678</v>
      </c>
      <c r="L115" s="8">
        <f t="shared" si="13"/>
        <v>1.6810226086912605</v>
      </c>
      <c r="M115" s="8">
        <f t="shared" si="19"/>
        <v>2.019304071167797</v>
      </c>
      <c r="P115" s="6">
        <f t="shared" si="15"/>
        <v>0.72985103851096333</v>
      </c>
    </row>
    <row r="116" spans="1:16" x14ac:dyDescent="0.15">
      <c r="A116" s="6">
        <v>57.5</v>
      </c>
      <c r="B116" s="6">
        <v>114</v>
      </c>
      <c r="D116">
        <v>696.88830566406295</v>
      </c>
      <c r="E116">
        <v>560.93829345703102</v>
      </c>
      <c r="F116">
        <v>467.27700805664102</v>
      </c>
      <c r="G116">
        <v>463.76492309570301</v>
      </c>
      <c r="I116" s="7">
        <f t="shared" si="17"/>
        <v>229.61129760742193</v>
      </c>
      <c r="J116" s="7">
        <f t="shared" si="18"/>
        <v>97.173370361328011</v>
      </c>
      <c r="K116" s="7">
        <f t="shared" si="12"/>
        <v>161.58993835449235</v>
      </c>
      <c r="L116" s="8">
        <f t="shared" si="13"/>
        <v>1.6629035069344484</v>
      </c>
      <c r="M116" s="8">
        <f t="shared" si="19"/>
        <v>2.004152350660779</v>
      </c>
      <c r="P116" s="6">
        <f t="shared" si="15"/>
        <v>-2.5969034077919721E-2</v>
      </c>
    </row>
    <row r="117" spans="1:16" x14ac:dyDescent="0.15">
      <c r="A117" s="6">
        <v>58</v>
      </c>
      <c r="B117" s="6">
        <v>115</v>
      </c>
      <c r="D117">
        <v>693.80908203125</v>
      </c>
      <c r="E117">
        <v>559.34832763671898</v>
      </c>
      <c r="F117">
        <v>466.65667724609398</v>
      </c>
      <c r="G117">
        <v>463.27523803710898</v>
      </c>
      <c r="I117" s="7">
        <f t="shared" si="17"/>
        <v>227.15240478515602</v>
      </c>
      <c r="J117" s="7">
        <f t="shared" si="18"/>
        <v>96.07308959961</v>
      </c>
      <c r="K117" s="7">
        <f t="shared" si="12"/>
        <v>159.90124206542902</v>
      </c>
      <c r="L117" s="8">
        <f t="shared" si="13"/>
        <v>1.6643707695029526</v>
      </c>
      <c r="M117" s="8">
        <f t="shared" si="19"/>
        <v>2.0085869944790771</v>
      </c>
      <c r="P117" s="6">
        <f t="shared" si="15"/>
        <v>0.19524629332330823</v>
      </c>
    </row>
    <row r="118" spans="1:16" x14ac:dyDescent="0.15">
      <c r="A118" s="6">
        <v>58.5</v>
      </c>
      <c r="B118" s="6">
        <v>116</v>
      </c>
      <c r="D118">
        <v>696.43585205078102</v>
      </c>
      <c r="E118">
        <v>559.89562988281295</v>
      </c>
      <c r="F118">
        <v>467.46041870117199</v>
      </c>
      <c r="G118">
        <v>464.11553955078102</v>
      </c>
      <c r="I118" s="7">
        <f t="shared" si="17"/>
        <v>228.97543334960903</v>
      </c>
      <c r="J118" s="7">
        <f t="shared" si="18"/>
        <v>95.780090332031932</v>
      </c>
      <c r="K118" s="7">
        <f t="shared" si="12"/>
        <v>161.92937011718669</v>
      </c>
      <c r="L118" s="8">
        <f t="shared" si="13"/>
        <v>1.6906370578252872</v>
      </c>
      <c r="M118" s="8">
        <f t="shared" si="19"/>
        <v>2.037820664051206</v>
      </c>
      <c r="P118" s="6">
        <f t="shared" si="15"/>
        <v>1.6535225496607828</v>
      </c>
    </row>
    <row r="119" spans="1:16" x14ac:dyDescent="0.15">
      <c r="A119" s="6">
        <v>59</v>
      </c>
      <c r="B119" s="6">
        <v>117</v>
      </c>
      <c r="D119">
        <v>705.79461669921898</v>
      </c>
      <c r="E119">
        <v>563.019287109375</v>
      </c>
      <c r="F119">
        <v>467.49743652343801</v>
      </c>
      <c r="G119">
        <v>464.12664794921898</v>
      </c>
      <c r="I119" s="7">
        <f t="shared" si="17"/>
        <v>238.29718017578097</v>
      </c>
      <c r="J119" s="7">
        <f t="shared" si="18"/>
        <v>98.892639160156023</v>
      </c>
      <c r="K119" s="7">
        <f t="shared" si="12"/>
        <v>169.07233276367174</v>
      </c>
      <c r="L119" s="8">
        <f t="shared" si="13"/>
        <v>1.7096553818314033</v>
      </c>
      <c r="M119" s="8">
        <f t="shared" si="19"/>
        <v>2.0598063693071165</v>
      </c>
      <c r="P119" s="6">
        <f t="shared" si="15"/>
        <v>2.7502453498697284</v>
      </c>
    </row>
    <row r="120" spans="1:16" x14ac:dyDescent="0.15">
      <c r="A120" s="6">
        <v>59.5</v>
      </c>
      <c r="B120" s="6">
        <v>118</v>
      </c>
      <c r="D120">
        <v>712.42803955078102</v>
      </c>
      <c r="E120">
        <v>566.50732421875</v>
      </c>
      <c r="F120">
        <v>467.15191650390602</v>
      </c>
      <c r="G120">
        <v>463.75537109375</v>
      </c>
      <c r="I120" s="7">
        <f t="shared" si="17"/>
        <v>245.276123046875</v>
      </c>
      <c r="J120" s="7">
        <f t="shared" si="18"/>
        <v>102.751953125</v>
      </c>
      <c r="K120" s="7">
        <f t="shared" si="12"/>
        <v>173.34975585937502</v>
      </c>
      <c r="L120" s="8">
        <f t="shared" si="13"/>
        <v>1.6870701781064079</v>
      </c>
      <c r="M120" s="8">
        <f t="shared" si="19"/>
        <v>2.040188546831915</v>
      </c>
      <c r="P120" s="6">
        <f t="shared" si="15"/>
        <v>1.771640708873691</v>
      </c>
    </row>
    <row r="121" spans="1:16" x14ac:dyDescent="0.15">
      <c r="A121" s="6">
        <v>60</v>
      </c>
      <c r="B121" s="6">
        <v>119</v>
      </c>
      <c r="D121">
        <v>708.47113037109398</v>
      </c>
      <c r="E121">
        <v>565.11608886718795</v>
      </c>
      <c r="F121">
        <v>467.10800170898398</v>
      </c>
      <c r="G121">
        <v>463.80572509765602</v>
      </c>
      <c r="I121" s="7">
        <f t="shared" si="17"/>
        <v>241.36312866211</v>
      </c>
      <c r="J121" s="7">
        <f t="shared" si="18"/>
        <v>101.31036376953193</v>
      </c>
      <c r="K121" s="7">
        <f t="shared" si="12"/>
        <v>170.44587402343765</v>
      </c>
      <c r="L121" s="8">
        <f t="shared" si="13"/>
        <v>1.6824130097013581</v>
      </c>
      <c r="M121" s="8">
        <f t="shared" si="19"/>
        <v>2.0384987596766595</v>
      </c>
      <c r="P121" s="6">
        <f t="shared" si="15"/>
        <v>1.6873482980050112</v>
      </c>
    </row>
    <row r="122" spans="1:16" x14ac:dyDescent="0.15">
      <c r="A122" s="6">
        <v>60.5</v>
      </c>
      <c r="B122" s="6">
        <v>120</v>
      </c>
      <c r="D122">
        <v>702.79864501953102</v>
      </c>
      <c r="E122">
        <v>563.20715332031295</v>
      </c>
      <c r="F122">
        <v>466.41827392578102</v>
      </c>
      <c r="G122">
        <v>463.11444091796898</v>
      </c>
      <c r="I122" s="7">
        <f t="shared" si="17"/>
        <v>236.38037109375</v>
      </c>
      <c r="J122" s="7">
        <f t="shared" si="18"/>
        <v>100.09271240234398</v>
      </c>
      <c r="K122" s="7">
        <f t="shared" si="12"/>
        <v>166.31547241210922</v>
      </c>
      <c r="L122" s="8">
        <f t="shared" si="13"/>
        <v>1.6616142016770288</v>
      </c>
      <c r="M122" s="8">
        <f t="shared" si="19"/>
        <v>2.0206673329021241</v>
      </c>
      <c r="P122" s="6">
        <f t="shared" si="15"/>
        <v>0.7978552352963717</v>
      </c>
    </row>
    <row r="123" spans="1:16" x14ac:dyDescent="0.15">
      <c r="A123" s="6">
        <v>61</v>
      </c>
      <c r="B123" s="6">
        <v>121</v>
      </c>
      <c r="D123">
        <v>697.60681152343795</v>
      </c>
      <c r="E123">
        <v>561.02087402343795</v>
      </c>
      <c r="F123">
        <v>466.3486328125</v>
      </c>
      <c r="G123">
        <v>463.19296264648398</v>
      </c>
      <c r="I123" s="7">
        <f t="shared" si="17"/>
        <v>231.25817871093795</v>
      </c>
      <c r="J123" s="7">
        <f t="shared" si="18"/>
        <v>97.827911376953978</v>
      </c>
      <c r="K123" s="7">
        <f t="shared" si="12"/>
        <v>162.77864074707017</v>
      </c>
      <c r="L123" s="8">
        <f t="shared" si="13"/>
        <v>1.6639284070968841</v>
      </c>
      <c r="M123" s="8">
        <f t="shared" si="19"/>
        <v>2.0259489195717739</v>
      </c>
      <c r="P123" s="6">
        <f t="shared" si="15"/>
        <v>1.0613189929726197</v>
      </c>
    </row>
    <row r="124" spans="1:16" x14ac:dyDescent="0.15">
      <c r="A124" s="6">
        <v>61.5</v>
      </c>
      <c r="B124" s="6">
        <v>122</v>
      </c>
      <c r="D124">
        <v>696.04840087890602</v>
      </c>
      <c r="E124">
        <v>561.47668457031295</v>
      </c>
      <c r="F124">
        <v>466.51119995117199</v>
      </c>
      <c r="G124">
        <v>462.79641723632801</v>
      </c>
      <c r="I124" s="7">
        <f t="shared" si="17"/>
        <v>229.53720092773403</v>
      </c>
      <c r="J124" s="7">
        <f t="shared" si="18"/>
        <v>98.680267333984943</v>
      </c>
      <c r="K124" s="7">
        <f t="shared" si="12"/>
        <v>160.46101379394457</v>
      </c>
      <c r="L124" s="8">
        <f t="shared" si="13"/>
        <v>1.6260699137636272</v>
      </c>
      <c r="M124" s="8">
        <f t="shared" si="19"/>
        <v>1.991057807488311</v>
      </c>
      <c r="P124" s="6">
        <f t="shared" si="15"/>
        <v>-0.67917000663736782</v>
      </c>
    </row>
    <row r="125" spans="1:16" x14ac:dyDescent="0.15">
      <c r="A125" s="6">
        <v>62</v>
      </c>
      <c r="B125" s="6">
        <v>123</v>
      </c>
      <c r="D125">
        <v>694.97668457031295</v>
      </c>
      <c r="E125">
        <v>560.54107666015602</v>
      </c>
      <c r="F125">
        <v>466.97427368164102</v>
      </c>
      <c r="G125">
        <v>463.64959716796898</v>
      </c>
      <c r="I125" s="7">
        <f t="shared" si="17"/>
        <v>228.00241088867193</v>
      </c>
      <c r="J125" s="7">
        <f t="shared" si="18"/>
        <v>96.891479492187045</v>
      </c>
      <c r="K125" s="7">
        <f t="shared" si="12"/>
        <v>160.17837524414102</v>
      </c>
      <c r="L125" s="8">
        <f t="shared" si="13"/>
        <v>1.6531729733475398</v>
      </c>
      <c r="M125" s="8">
        <f t="shared" si="19"/>
        <v>2.0211282483220177</v>
      </c>
      <c r="P125" s="6">
        <f t="shared" si="15"/>
        <v>0.82084728599846435</v>
      </c>
    </row>
    <row r="126" spans="1:16" x14ac:dyDescent="0.15">
      <c r="A126" s="6">
        <v>62.5</v>
      </c>
      <c r="B126" s="6">
        <v>124</v>
      </c>
      <c r="D126">
        <v>693.39385986328102</v>
      </c>
      <c r="E126">
        <v>560.568359375</v>
      </c>
      <c r="F126">
        <v>466.94631958007801</v>
      </c>
      <c r="G126">
        <v>463.68218994140602</v>
      </c>
      <c r="I126" s="7">
        <f t="shared" si="17"/>
        <v>226.44754028320301</v>
      </c>
      <c r="J126" s="7">
        <f t="shared" si="18"/>
        <v>96.886169433593977</v>
      </c>
      <c r="K126" s="7">
        <f t="shared" si="12"/>
        <v>158.62722167968724</v>
      </c>
      <c r="L126" s="8">
        <f t="shared" si="13"/>
        <v>1.6372535172670928</v>
      </c>
      <c r="M126" s="8">
        <f t="shared" si="19"/>
        <v>2.008176173491365</v>
      </c>
      <c r="P126" s="6">
        <f t="shared" si="15"/>
        <v>0.17475312565896653</v>
      </c>
    </row>
    <row r="127" spans="1:16" x14ac:dyDescent="0.15">
      <c r="A127" s="6">
        <v>63</v>
      </c>
      <c r="B127" s="6">
        <v>125</v>
      </c>
      <c r="D127">
        <v>690.619873046875</v>
      </c>
      <c r="E127">
        <v>558.52575683593795</v>
      </c>
      <c r="F127">
        <v>466.73962402343801</v>
      </c>
      <c r="G127">
        <v>463.15966796875</v>
      </c>
      <c r="I127" s="7">
        <f t="shared" si="17"/>
        <v>223.88024902343699</v>
      </c>
      <c r="J127" s="7">
        <f t="shared" si="18"/>
        <v>95.366088867187955</v>
      </c>
      <c r="K127" s="7">
        <f t="shared" si="12"/>
        <v>157.12398681640542</v>
      </c>
      <c r="L127" s="8">
        <f t="shared" si="13"/>
        <v>1.647587614033589</v>
      </c>
      <c r="M127" s="8">
        <f t="shared" si="19"/>
        <v>2.0214776515076553</v>
      </c>
      <c r="P127" s="6">
        <f t="shared" si="15"/>
        <v>0.83827672188392377</v>
      </c>
    </row>
    <row r="128" spans="1:16" x14ac:dyDescent="0.15">
      <c r="A128" s="6">
        <v>63.5</v>
      </c>
      <c r="B128" s="6">
        <v>126</v>
      </c>
      <c r="D128">
        <v>688.87103271484398</v>
      </c>
      <c r="E128">
        <v>557.98400878906295</v>
      </c>
      <c r="F128">
        <v>466.72122192382801</v>
      </c>
      <c r="G128">
        <v>463.37725830078102</v>
      </c>
      <c r="I128" s="7">
        <f t="shared" si="17"/>
        <v>222.14981079101597</v>
      </c>
      <c r="J128" s="7">
        <f t="shared" si="18"/>
        <v>94.606750488281932</v>
      </c>
      <c r="K128" s="7">
        <f t="shared" si="12"/>
        <v>155.92508544921861</v>
      </c>
      <c r="L128" s="8">
        <f t="shared" si="13"/>
        <v>1.6481391089373862</v>
      </c>
      <c r="M128" s="8">
        <f t="shared" si="19"/>
        <v>2.0249965276612469</v>
      </c>
      <c r="P128" s="6">
        <f t="shared" si="15"/>
        <v>1.0138103999640464</v>
      </c>
    </row>
    <row r="129" spans="1:16" x14ac:dyDescent="0.15">
      <c r="A129" s="6">
        <v>64</v>
      </c>
      <c r="B129" s="6">
        <v>127</v>
      </c>
      <c r="D129">
        <v>687.74847412109398</v>
      </c>
      <c r="E129">
        <v>557.63568115234398</v>
      </c>
      <c r="F129">
        <v>467.00354003906301</v>
      </c>
      <c r="G129">
        <v>463.75225830078102</v>
      </c>
      <c r="I129" s="7">
        <f t="shared" si="17"/>
        <v>220.74493408203097</v>
      </c>
      <c r="J129" s="7">
        <f t="shared" si="18"/>
        <v>93.883422851562955</v>
      </c>
      <c r="K129" s="7">
        <f t="shared" si="12"/>
        <v>155.02653808593692</v>
      </c>
      <c r="L129" s="8">
        <f t="shared" si="13"/>
        <v>1.6512663618053851</v>
      </c>
      <c r="M129" s="8">
        <f t="shared" si="19"/>
        <v>2.0310911617790399</v>
      </c>
      <c r="P129" s="6">
        <f t="shared" si="15"/>
        <v>1.3178317683082796</v>
      </c>
    </row>
    <row r="130" spans="1:16" x14ac:dyDescent="0.15">
      <c r="A130" s="6">
        <v>64.5</v>
      </c>
      <c r="B130" s="6">
        <v>128</v>
      </c>
      <c r="D130">
        <v>691.51507568359398</v>
      </c>
      <c r="E130">
        <v>558.90319824218795</v>
      </c>
      <c r="F130">
        <v>467.80062866210898</v>
      </c>
      <c r="G130">
        <v>464.37835693359398</v>
      </c>
      <c r="I130" s="7">
        <f t="shared" ref="I130:I149" si="20">D130-F130</f>
        <v>223.714447021485</v>
      </c>
      <c r="J130" s="7">
        <f t="shared" ref="J130:J149" si="21">E130-G130</f>
        <v>94.524841308593977</v>
      </c>
      <c r="K130" s="7">
        <f t="shared" ref="K130:K149" si="22">I130-0.7*J130</f>
        <v>157.5470581054692</v>
      </c>
      <c r="L130" s="8">
        <f t="shared" ref="L130:L149" si="23">K130/J130</f>
        <v>1.6667265019903863</v>
      </c>
      <c r="M130" s="8">
        <f t="shared" si="19"/>
        <v>2.0495186832138352</v>
      </c>
      <c r="P130" s="6">
        <f t="shared" si="15"/>
        <v>2.2370600884207765</v>
      </c>
    </row>
    <row r="131" spans="1:16" x14ac:dyDescent="0.15">
      <c r="A131" s="6">
        <v>65</v>
      </c>
      <c r="B131" s="6">
        <v>129</v>
      </c>
      <c r="D131">
        <v>693.11657714843795</v>
      </c>
      <c r="E131">
        <v>559.676513671875</v>
      </c>
      <c r="F131">
        <v>467.544921875</v>
      </c>
      <c r="G131">
        <v>464.16278076171898</v>
      </c>
      <c r="I131" s="7">
        <f t="shared" si="20"/>
        <v>225.57165527343795</v>
      </c>
      <c r="J131" s="7">
        <f t="shared" si="21"/>
        <v>95.513732910156023</v>
      </c>
      <c r="K131" s="7">
        <f t="shared" si="22"/>
        <v>158.71204223632873</v>
      </c>
      <c r="L131" s="8">
        <f t="shared" si="23"/>
        <v>1.6616672534997614</v>
      </c>
      <c r="M131" s="8">
        <f t="shared" si="19"/>
        <v>2.0474268159730045</v>
      </c>
      <c r="P131" s="6">
        <f t="shared" si="15"/>
        <v>2.132710536231063</v>
      </c>
    </row>
    <row r="132" spans="1:16" x14ac:dyDescent="0.15">
      <c r="A132" s="6">
        <v>65.5</v>
      </c>
      <c r="B132" s="6">
        <v>130</v>
      </c>
      <c r="D132">
        <v>704.50665283203102</v>
      </c>
      <c r="E132">
        <v>565.20648193359398</v>
      </c>
      <c r="F132">
        <v>467.47747802734398</v>
      </c>
      <c r="G132">
        <v>464.1357421875</v>
      </c>
      <c r="I132" s="7">
        <f t="shared" si="20"/>
        <v>237.02917480468705</v>
      </c>
      <c r="J132" s="7">
        <f t="shared" si="21"/>
        <v>101.07073974609398</v>
      </c>
      <c r="K132" s="7">
        <f t="shared" si="22"/>
        <v>166.27965698242127</v>
      </c>
      <c r="L132" s="8">
        <f t="shared" si="23"/>
        <v>1.6451809633544052</v>
      </c>
      <c r="M132" s="8">
        <f t="shared" si="19"/>
        <v>2.0339079070774426</v>
      </c>
      <c r="P132" s="6">
        <f t="shared" si="15"/>
        <v>1.4583407378947391</v>
      </c>
    </row>
    <row r="133" spans="1:16" x14ac:dyDescent="0.15">
      <c r="A133" s="6">
        <v>66</v>
      </c>
      <c r="B133" s="6">
        <v>131</v>
      </c>
      <c r="D133">
        <v>709.52423095703102</v>
      </c>
      <c r="E133">
        <v>567.220703125</v>
      </c>
      <c r="F133">
        <v>467.09094238281301</v>
      </c>
      <c r="G133">
        <v>463.626953125</v>
      </c>
      <c r="I133" s="7">
        <f t="shared" si="20"/>
        <v>242.43328857421801</v>
      </c>
      <c r="J133" s="7">
        <f t="shared" si="21"/>
        <v>103.59375</v>
      </c>
      <c r="K133" s="7">
        <f t="shared" si="22"/>
        <v>169.91766357421801</v>
      </c>
      <c r="L133" s="8">
        <f t="shared" si="23"/>
        <v>1.6402308399321195</v>
      </c>
      <c r="M133" s="8">
        <f t="shared" si="19"/>
        <v>2.0319251649049508</v>
      </c>
      <c r="P133" s="6">
        <f t="shared" si="15"/>
        <v>1.3594347204531094</v>
      </c>
    </row>
    <row r="134" spans="1:16" x14ac:dyDescent="0.15">
      <c r="A134" s="6">
        <v>66.5</v>
      </c>
      <c r="B134" s="6">
        <v>132</v>
      </c>
      <c r="D134">
        <v>707.99755859375</v>
      </c>
      <c r="E134">
        <v>566.35504150390602</v>
      </c>
      <c r="F134">
        <v>466.828125</v>
      </c>
      <c r="G134">
        <v>463.53890991210898</v>
      </c>
      <c r="I134" s="7">
        <f t="shared" si="20"/>
        <v>241.16943359375</v>
      </c>
      <c r="J134" s="7">
        <f t="shared" si="21"/>
        <v>102.81613159179705</v>
      </c>
      <c r="K134" s="7">
        <f t="shared" si="22"/>
        <v>169.19814147949208</v>
      </c>
      <c r="L134" s="8">
        <f t="shared" si="23"/>
        <v>1.645638080911723</v>
      </c>
      <c r="M134" s="8">
        <f t="shared" ref="M134:M149" si="24">L134+ABS($N$2)*A134</f>
        <v>2.0402997871343489</v>
      </c>
      <c r="P134" s="6">
        <f t="shared" ref="P134:P149" si="25">(M134-$O$2)/$O$2*100</f>
        <v>1.7771897587932346</v>
      </c>
    </row>
    <row r="135" spans="1:16" x14ac:dyDescent="0.15">
      <c r="A135" s="6">
        <v>67</v>
      </c>
      <c r="B135" s="6">
        <v>133</v>
      </c>
      <c r="D135">
        <v>705.71911621093795</v>
      </c>
      <c r="E135">
        <v>566.36724853515602</v>
      </c>
      <c r="F135">
        <v>466.71301269531301</v>
      </c>
      <c r="G135">
        <v>463.54357910156301</v>
      </c>
      <c r="I135" s="7">
        <f t="shared" si="20"/>
        <v>239.00610351562494</v>
      </c>
      <c r="J135" s="7">
        <f t="shared" si="21"/>
        <v>102.82366943359301</v>
      </c>
      <c r="K135" s="7">
        <f t="shared" si="22"/>
        <v>167.02953491210985</v>
      </c>
      <c r="L135" s="8">
        <f t="shared" si="23"/>
        <v>1.6244269031848075</v>
      </c>
      <c r="M135" s="8">
        <f t="shared" si="24"/>
        <v>2.0220559906572273</v>
      </c>
      <c r="P135" s="6">
        <f t="shared" si="25"/>
        <v>0.86712627318128299</v>
      </c>
    </row>
    <row r="136" spans="1:16" x14ac:dyDescent="0.15">
      <c r="A136" s="6">
        <v>67.5</v>
      </c>
      <c r="B136" s="6">
        <v>134</v>
      </c>
      <c r="D136">
        <v>703.49713134765602</v>
      </c>
      <c r="E136">
        <v>566.597900390625</v>
      </c>
      <c r="F136">
        <v>466.55490112304699</v>
      </c>
      <c r="G136">
        <v>463.27679443359398</v>
      </c>
      <c r="I136" s="7">
        <f t="shared" si="20"/>
        <v>236.94223022460903</v>
      </c>
      <c r="J136" s="7">
        <f t="shared" si="21"/>
        <v>103.32110595703102</v>
      </c>
      <c r="K136" s="7">
        <f t="shared" si="22"/>
        <v>164.61745605468732</v>
      </c>
      <c r="L136" s="8">
        <f t="shared" si="23"/>
        <v>1.5932606850254594</v>
      </c>
      <c r="M136" s="8">
        <f t="shared" si="24"/>
        <v>1.9938571537476735</v>
      </c>
      <c r="P136" s="6">
        <f t="shared" si="25"/>
        <v>-0.53952896112225313</v>
      </c>
    </row>
    <row r="137" spans="1:16" x14ac:dyDescent="0.15">
      <c r="A137" s="6">
        <v>68</v>
      </c>
      <c r="B137" s="6">
        <v>135</v>
      </c>
      <c r="D137">
        <v>700.22912597656295</v>
      </c>
      <c r="E137">
        <v>564.44763183593795</v>
      </c>
      <c r="F137">
        <v>466.39743041992199</v>
      </c>
      <c r="G137">
        <v>463.26834106445301</v>
      </c>
      <c r="I137" s="7">
        <f t="shared" si="20"/>
        <v>233.83169555664097</v>
      </c>
      <c r="J137" s="7">
        <f t="shared" si="21"/>
        <v>101.17929077148494</v>
      </c>
      <c r="K137" s="7">
        <f t="shared" si="22"/>
        <v>163.00619201660152</v>
      </c>
      <c r="L137" s="8">
        <f t="shared" si="23"/>
        <v>1.6110628051816811</v>
      </c>
      <c r="M137" s="8">
        <f t="shared" si="24"/>
        <v>2.0146266551536893</v>
      </c>
      <c r="P137" s="6">
        <f t="shared" si="25"/>
        <v>0.49652539673491697</v>
      </c>
    </row>
    <row r="138" spans="1:16" x14ac:dyDescent="0.15">
      <c r="A138" s="6">
        <v>68.5</v>
      </c>
      <c r="B138" s="6">
        <v>136</v>
      </c>
      <c r="D138">
        <v>693.71667480468795</v>
      </c>
      <c r="E138">
        <v>562.34704589843795</v>
      </c>
      <c r="F138">
        <v>467.50231933593801</v>
      </c>
      <c r="G138">
        <v>464.02017211914102</v>
      </c>
      <c r="I138" s="7">
        <f t="shared" si="20"/>
        <v>226.21435546874994</v>
      </c>
      <c r="J138" s="7">
        <f t="shared" si="21"/>
        <v>98.326873779296932</v>
      </c>
      <c r="K138" s="7">
        <f t="shared" si="22"/>
        <v>157.3855438232421</v>
      </c>
      <c r="L138" s="8">
        <f t="shared" si="23"/>
        <v>1.6006361005284009</v>
      </c>
      <c r="M138" s="8">
        <f t="shared" si="24"/>
        <v>2.0071673317502032</v>
      </c>
      <c r="P138" s="6">
        <f t="shared" si="25"/>
        <v>0.12442862041994648</v>
      </c>
    </row>
    <row r="139" spans="1:16" x14ac:dyDescent="0.15">
      <c r="A139" s="6">
        <v>69</v>
      </c>
      <c r="B139" s="6">
        <v>137</v>
      </c>
      <c r="D139">
        <v>685.50799560546898</v>
      </c>
      <c r="E139">
        <v>558.12432861328102</v>
      </c>
      <c r="F139">
        <v>467.02838134765602</v>
      </c>
      <c r="G139">
        <v>463.63784790039102</v>
      </c>
      <c r="I139" s="7">
        <f t="shared" si="20"/>
        <v>218.47961425781295</v>
      </c>
      <c r="J139" s="7">
        <f t="shared" si="21"/>
        <v>94.48648071289</v>
      </c>
      <c r="K139" s="7">
        <f t="shared" si="22"/>
        <v>152.33907775878995</v>
      </c>
      <c r="L139" s="8">
        <f t="shared" si="23"/>
        <v>1.6122843882998767</v>
      </c>
      <c r="M139" s="8">
        <f t="shared" si="24"/>
        <v>2.0217830007714732</v>
      </c>
      <c r="P139" s="6">
        <f t="shared" si="25"/>
        <v>0.85350859622036535</v>
      </c>
    </row>
    <row r="140" spans="1:16" x14ac:dyDescent="0.15">
      <c r="A140" s="6">
        <v>69.5</v>
      </c>
      <c r="B140" s="6">
        <v>138</v>
      </c>
      <c r="D140">
        <v>687.68670654296898</v>
      </c>
      <c r="E140">
        <v>559.27020263671898</v>
      </c>
      <c r="F140">
        <v>467.10311889648398</v>
      </c>
      <c r="G140">
        <v>463.60699462890602</v>
      </c>
      <c r="I140" s="7">
        <f t="shared" si="20"/>
        <v>220.583587646485</v>
      </c>
      <c r="J140" s="7">
        <f t="shared" si="21"/>
        <v>95.663208007812955</v>
      </c>
      <c r="K140" s="7">
        <f t="shared" si="22"/>
        <v>153.61934204101595</v>
      </c>
      <c r="L140" s="8">
        <f t="shared" si="23"/>
        <v>1.6058351506304245</v>
      </c>
      <c r="M140" s="8">
        <f t="shared" si="24"/>
        <v>2.0183011443518151</v>
      </c>
      <c r="P140" s="6">
        <f t="shared" si="25"/>
        <v>0.67982159013870225</v>
      </c>
    </row>
    <row r="141" spans="1:16" x14ac:dyDescent="0.15">
      <c r="A141" s="6">
        <v>70</v>
      </c>
      <c r="B141" s="6">
        <v>139</v>
      </c>
      <c r="D141">
        <v>686.09588623046898</v>
      </c>
      <c r="E141">
        <v>558.36187744140602</v>
      </c>
      <c r="F141">
        <v>466.47018432617199</v>
      </c>
      <c r="G141">
        <v>463.12176513671898</v>
      </c>
      <c r="I141" s="7">
        <f t="shared" si="20"/>
        <v>219.62570190429699</v>
      </c>
      <c r="J141" s="7">
        <f t="shared" si="21"/>
        <v>95.240112304687045</v>
      </c>
      <c r="K141" s="7">
        <f t="shared" si="22"/>
        <v>152.95762329101606</v>
      </c>
      <c r="L141" s="8">
        <f t="shared" si="23"/>
        <v>1.6060210303163258</v>
      </c>
      <c r="M141" s="8">
        <f t="shared" si="24"/>
        <v>2.0214544052875105</v>
      </c>
      <c r="P141" s="6">
        <f t="shared" si="25"/>
        <v>0.83711712025392149</v>
      </c>
    </row>
    <row r="142" spans="1:16" x14ac:dyDescent="0.15">
      <c r="A142" s="6">
        <v>70.5</v>
      </c>
      <c r="B142" s="6">
        <v>140</v>
      </c>
      <c r="D142">
        <v>683.58636474609398</v>
      </c>
      <c r="E142">
        <v>556.74621582031295</v>
      </c>
      <c r="F142">
        <v>466.87158203125</v>
      </c>
      <c r="G142">
        <v>463.67819213867199</v>
      </c>
      <c r="I142" s="7">
        <f t="shared" si="20"/>
        <v>216.71478271484398</v>
      </c>
      <c r="J142" s="7">
        <f t="shared" si="21"/>
        <v>93.068023681640966</v>
      </c>
      <c r="K142" s="7">
        <f t="shared" si="22"/>
        <v>151.56716613769532</v>
      </c>
      <c r="L142" s="8">
        <f t="shared" si="23"/>
        <v>1.6285632824455707</v>
      </c>
      <c r="M142" s="8">
        <f t="shared" si="24"/>
        <v>2.04696403866655</v>
      </c>
      <c r="P142" s="6">
        <f t="shared" si="25"/>
        <v>2.1096256082062279</v>
      </c>
    </row>
    <row r="143" spans="1:16" x14ac:dyDescent="0.15">
      <c r="A143" s="6">
        <v>71</v>
      </c>
      <c r="B143" s="6">
        <v>141</v>
      </c>
      <c r="D143">
        <v>681.987548828125</v>
      </c>
      <c r="E143">
        <v>556.06927490234398</v>
      </c>
      <c r="F143">
        <v>466.66665649414102</v>
      </c>
      <c r="G143">
        <v>463.15036010742199</v>
      </c>
      <c r="I143" s="7">
        <f t="shared" si="20"/>
        <v>215.32089233398398</v>
      </c>
      <c r="J143" s="7">
        <f t="shared" si="21"/>
        <v>92.918914794921989</v>
      </c>
      <c r="K143" s="7">
        <f t="shared" si="22"/>
        <v>150.2776519775386</v>
      </c>
      <c r="L143" s="8">
        <f t="shared" si="23"/>
        <v>1.6172988277920703</v>
      </c>
      <c r="M143" s="8">
        <f t="shared" si="24"/>
        <v>2.0386669652628435</v>
      </c>
      <c r="P143" s="6">
        <f t="shared" si="25"/>
        <v>1.6957389727340351</v>
      </c>
    </row>
    <row r="144" spans="1:16" x14ac:dyDescent="0.15">
      <c r="A144" s="6">
        <v>71.5</v>
      </c>
      <c r="B144" s="6">
        <v>142</v>
      </c>
      <c r="D144">
        <v>690.64031982421898</v>
      </c>
      <c r="E144">
        <v>559.33392333984398</v>
      </c>
      <c r="F144">
        <v>466.842529296875</v>
      </c>
      <c r="G144">
        <v>463.30383300781301</v>
      </c>
      <c r="I144" s="7">
        <f t="shared" si="20"/>
        <v>223.79779052734398</v>
      </c>
      <c r="J144" s="7">
        <f t="shared" si="21"/>
        <v>96.030090332030966</v>
      </c>
      <c r="K144" s="7">
        <f t="shared" si="22"/>
        <v>156.57672729492231</v>
      </c>
      <c r="L144" s="8">
        <f t="shared" si="23"/>
        <v>1.6304965115990933</v>
      </c>
      <c r="M144" s="8">
        <f t="shared" si="24"/>
        <v>2.0548320303196608</v>
      </c>
      <c r="P144" s="6">
        <f t="shared" si="25"/>
        <v>2.5021081661856011</v>
      </c>
    </row>
    <row r="145" spans="1:16" x14ac:dyDescent="0.15">
      <c r="A145" s="6">
        <v>72</v>
      </c>
      <c r="B145" s="6">
        <v>143</v>
      </c>
      <c r="D145">
        <v>691.42095947265602</v>
      </c>
      <c r="E145">
        <v>560.392333984375</v>
      </c>
      <c r="F145">
        <v>466.48635864257801</v>
      </c>
      <c r="G145">
        <v>463.05368041992199</v>
      </c>
      <c r="I145" s="7">
        <f t="shared" si="20"/>
        <v>224.93460083007801</v>
      </c>
      <c r="J145" s="7">
        <f t="shared" si="21"/>
        <v>97.338653564453011</v>
      </c>
      <c r="K145" s="7">
        <f t="shared" si="22"/>
        <v>156.79754333496089</v>
      </c>
      <c r="L145" s="8">
        <f t="shared" si="23"/>
        <v>1.610845615725895</v>
      </c>
      <c r="M145" s="8">
        <f t="shared" si="24"/>
        <v>2.0381485156962564</v>
      </c>
      <c r="P145" s="6">
        <f t="shared" si="25"/>
        <v>1.6698769203770087</v>
      </c>
    </row>
    <row r="146" spans="1:16" x14ac:dyDescent="0.15">
      <c r="A146" s="6">
        <v>72.5</v>
      </c>
      <c r="B146" s="6">
        <v>144</v>
      </c>
      <c r="D146">
        <v>688.42803955078102</v>
      </c>
      <c r="E146">
        <v>558.480712890625</v>
      </c>
      <c r="F146">
        <v>466.18295288085898</v>
      </c>
      <c r="G146">
        <v>463.07806396484398</v>
      </c>
      <c r="I146" s="7">
        <f t="shared" si="20"/>
        <v>222.24508666992205</v>
      </c>
      <c r="J146" s="7">
        <f t="shared" si="21"/>
        <v>95.402648925781023</v>
      </c>
      <c r="K146" s="7">
        <f t="shared" si="22"/>
        <v>155.46323242187532</v>
      </c>
      <c r="L146" s="8">
        <f t="shared" si="23"/>
        <v>1.6295483843726262</v>
      </c>
      <c r="M146" s="8">
        <f t="shared" si="24"/>
        <v>2.0598186655927817</v>
      </c>
      <c r="P146" s="6">
        <f t="shared" si="25"/>
        <v>2.7508587310048784</v>
      </c>
    </row>
    <row r="147" spans="1:16" x14ac:dyDescent="0.15">
      <c r="A147" s="6">
        <v>73</v>
      </c>
      <c r="B147" s="6">
        <v>145</v>
      </c>
      <c r="D147">
        <v>687.85992431640602</v>
      </c>
      <c r="E147">
        <v>558.92584228515602</v>
      </c>
      <c r="F147">
        <v>466.78576660156301</v>
      </c>
      <c r="G147">
        <v>463.53604125976602</v>
      </c>
      <c r="I147" s="7">
        <f t="shared" si="20"/>
        <v>221.07415771484301</v>
      </c>
      <c r="J147" s="7">
        <f t="shared" si="21"/>
        <v>95.38980102539</v>
      </c>
      <c r="K147" s="7">
        <f t="shared" si="22"/>
        <v>154.30129699707001</v>
      </c>
      <c r="L147" s="8">
        <f t="shared" si="23"/>
        <v>1.6175869468057646</v>
      </c>
      <c r="M147" s="8">
        <f t="shared" si="24"/>
        <v>2.0508246092757147</v>
      </c>
      <c r="P147" s="6">
        <f t="shared" si="25"/>
        <v>2.3022041841311158</v>
      </c>
    </row>
    <row r="148" spans="1:16" x14ac:dyDescent="0.15">
      <c r="A148" s="6">
        <v>73.5</v>
      </c>
      <c r="B148" s="6">
        <v>146</v>
      </c>
      <c r="D148">
        <v>683.85504150390602</v>
      </c>
      <c r="E148">
        <v>557.31927490234398</v>
      </c>
      <c r="F148">
        <v>466.48968505859398</v>
      </c>
      <c r="G148">
        <v>463.31915283203102</v>
      </c>
      <c r="I148" s="7">
        <f t="shared" si="20"/>
        <v>217.36535644531205</v>
      </c>
      <c r="J148" s="7">
        <f t="shared" si="21"/>
        <v>94.000122070312955</v>
      </c>
      <c r="K148" s="7">
        <f t="shared" si="22"/>
        <v>151.56527099609298</v>
      </c>
      <c r="L148" s="8">
        <f t="shared" si="23"/>
        <v>1.6123944060702471</v>
      </c>
      <c r="M148" s="8">
        <f t="shared" si="24"/>
        <v>2.0485994497899913</v>
      </c>
      <c r="P148" s="6">
        <f t="shared" si="25"/>
        <v>2.1912055550815404</v>
      </c>
    </row>
    <row r="149" spans="1:16" x14ac:dyDescent="0.15">
      <c r="A149" s="6">
        <v>74</v>
      </c>
      <c r="B149" s="6">
        <v>147</v>
      </c>
      <c r="D149">
        <v>680.47845458984398</v>
      </c>
      <c r="E149">
        <v>556.52484130859398</v>
      </c>
      <c r="F149">
        <v>466.65890502929699</v>
      </c>
      <c r="G149">
        <v>463.45242309570301</v>
      </c>
      <c r="I149" s="7">
        <f t="shared" si="20"/>
        <v>213.81954956054699</v>
      </c>
      <c r="J149" s="7">
        <f t="shared" si="21"/>
        <v>93.072418212890966</v>
      </c>
      <c r="K149" s="7">
        <f t="shared" si="22"/>
        <v>148.66885681152331</v>
      </c>
      <c r="L149" s="8">
        <f t="shared" si="23"/>
        <v>1.5973460200793621</v>
      </c>
      <c r="M149" s="8">
        <f t="shared" si="24"/>
        <v>2.0365184450489004</v>
      </c>
      <c r="P149" s="6">
        <f t="shared" si="25"/>
        <v>1.5885633748665202</v>
      </c>
    </row>
    <row r="150" spans="1:16" x14ac:dyDescent="0.15">
      <c r="A150" s="18">
        <v>74.5</v>
      </c>
      <c r="B150" s="18">
        <v>148</v>
      </c>
      <c r="D150">
        <v>677.85388183593795</v>
      </c>
      <c r="E150">
        <v>555.22711181640602</v>
      </c>
      <c r="F150">
        <v>467.06387329101602</v>
      </c>
      <c r="G150">
        <v>463.89242553710898</v>
      </c>
      <c r="I150" s="19">
        <f t="shared" ref="I150:I191" si="26">D150-F150</f>
        <v>210.79000854492193</v>
      </c>
      <c r="J150" s="19">
        <f t="shared" ref="J150:J191" si="27">E150-G150</f>
        <v>91.334686279297046</v>
      </c>
      <c r="K150" s="19">
        <f t="shared" ref="K150:K191" si="28">I150-0.7*J150</f>
        <v>146.85572814941401</v>
      </c>
      <c r="L150" s="20">
        <f t="shared" ref="L150:L191" si="29">K150/J150</f>
        <v>1.6078856142379063</v>
      </c>
      <c r="M150" s="20">
        <f t="shared" ref="M150:M191" si="30">L150+ABS($N$2)*A150</f>
        <v>2.0500254204572386</v>
      </c>
      <c r="N150" s="18"/>
      <c r="O150" s="18"/>
      <c r="P150" s="18">
        <f t="shared" ref="P150:P191" si="31">(M150-$O$2)/$O$2*100</f>
        <v>2.2623378897051385</v>
      </c>
    </row>
    <row r="151" spans="1:16" x14ac:dyDescent="0.15">
      <c r="A151" s="18">
        <v>75</v>
      </c>
      <c r="B151" s="18">
        <v>149</v>
      </c>
      <c r="D151">
        <v>676.79571533203102</v>
      </c>
      <c r="E151">
        <v>555.06085205078102</v>
      </c>
      <c r="F151">
        <v>467.42404174804699</v>
      </c>
      <c r="G151">
        <v>464.25680541992199</v>
      </c>
      <c r="I151" s="19">
        <f t="shared" si="26"/>
        <v>209.37167358398403</v>
      </c>
      <c r="J151" s="19">
        <f t="shared" si="27"/>
        <v>90.804046630859034</v>
      </c>
      <c r="K151" s="19">
        <f t="shared" si="28"/>
        <v>145.80884094238272</v>
      </c>
      <c r="L151" s="20">
        <f t="shared" si="29"/>
        <v>1.6057526768067045</v>
      </c>
      <c r="M151" s="20">
        <f t="shared" si="30"/>
        <v>2.0508598642758313</v>
      </c>
      <c r="N151" s="18"/>
      <c r="O151" s="18"/>
      <c r="P151" s="18">
        <f t="shared" si="31"/>
        <v>2.3039628251207573</v>
      </c>
    </row>
    <row r="152" spans="1:16" x14ac:dyDescent="0.15">
      <c r="A152" s="18">
        <v>75.5</v>
      </c>
      <c r="B152" s="18">
        <v>150</v>
      </c>
      <c r="D152">
        <v>677.84460449218795</v>
      </c>
      <c r="E152">
        <v>554.82928466796898</v>
      </c>
      <c r="F152">
        <v>467.30715942382801</v>
      </c>
      <c r="G152">
        <v>464.06497192382801</v>
      </c>
      <c r="I152" s="19">
        <f t="shared" si="26"/>
        <v>210.53744506835994</v>
      </c>
      <c r="J152" s="19">
        <f t="shared" si="27"/>
        <v>90.764312744140966</v>
      </c>
      <c r="K152" s="19">
        <f t="shared" si="28"/>
        <v>147.00242614746128</v>
      </c>
      <c r="L152" s="20">
        <f t="shared" si="29"/>
        <v>1.6196060070641654</v>
      </c>
      <c r="M152" s="20">
        <f t="shared" si="30"/>
        <v>2.0676805757830863</v>
      </c>
      <c r="N152" s="18"/>
      <c r="O152" s="18"/>
      <c r="P152" s="18">
        <f t="shared" si="31"/>
        <v>3.1430379246463525</v>
      </c>
    </row>
    <row r="153" spans="1:16" x14ac:dyDescent="0.15">
      <c r="A153" s="18">
        <v>76</v>
      </c>
      <c r="B153" s="18">
        <v>151</v>
      </c>
      <c r="D153">
        <v>678.65386962890602</v>
      </c>
      <c r="E153">
        <v>555.89984130859398</v>
      </c>
      <c r="F153">
        <v>466.5810546875</v>
      </c>
      <c r="G153">
        <v>463.25991821289102</v>
      </c>
      <c r="I153" s="19">
        <f t="shared" si="26"/>
        <v>212.07281494140602</v>
      </c>
      <c r="J153" s="19">
        <f t="shared" si="27"/>
        <v>92.639923095702954</v>
      </c>
      <c r="K153" s="19">
        <f t="shared" si="28"/>
        <v>147.22486877441395</v>
      </c>
      <c r="L153" s="20">
        <f t="shared" si="29"/>
        <v>1.5892162240065901</v>
      </c>
      <c r="M153" s="20">
        <f t="shared" si="30"/>
        <v>2.040258173975305</v>
      </c>
      <c r="N153" s="18"/>
      <c r="O153" s="18"/>
      <c r="P153" s="18">
        <f t="shared" si="31"/>
        <v>1.7751139509089302</v>
      </c>
    </row>
    <row r="154" spans="1:16" x14ac:dyDescent="0.15">
      <c r="A154" s="18">
        <v>76.5</v>
      </c>
      <c r="B154" s="18">
        <v>152</v>
      </c>
      <c r="D154">
        <v>686.04638671875</v>
      </c>
      <c r="E154">
        <v>559.38763427734398</v>
      </c>
      <c r="F154">
        <v>466.16812133789102</v>
      </c>
      <c r="G154">
        <v>463.03591918945301</v>
      </c>
      <c r="I154" s="19">
        <f t="shared" si="26"/>
        <v>219.87826538085898</v>
      </c>
      <c r="J154" s="19">
        <f t="shared" si="27"/>
        <v>96.351715087890966</v>
      </c>
      <c r="K154" s="19">
        <f t="shared" si="28"/>
        <v>152.43206481933532</v>
      </c>
      <c r="L154" s="20">
        <f t="shared" si="29"/>
        <v>1.582037898134854</v>
      </c>
      <c r="M154" s="20">
        <f t="shared" si="30"/>
        <v>2.0360472293533634</v>
      </c>
      <c r="N154" s="18"/>
      <c r="O154" s="18"/>
      <c r="P154" s="18">
        <f t="shared" si="31"/>
        <v>1.5650575108927947</v>
      </c>
    </row>
    <row r="155" spans="1:16" x14ac:dyDescent="0.15">
      <c r="A155" s="18">
        <v>77</v>
      </c>
      <c r="B155" s="18">
        <v>153</v>
      </c>
      <c r="D155">
        <v>694.144775390625</v>
      </c>
      <c r="E155">
        <v>562.982666015625</v>
      </c>
      <c r="F155">
        <v>466.08450317382801</v>
      </c>
      <c r="G155">
        <v>462.740966796875</v>
      </c>
      <c r="I155" s="19">
        <f t="shared" si="26"/>
        <v>228.06027221679699</v>
      </c>
      <c r="J155" s="19">
        <f t="shared" si="27"/>
        <v>100.24169921875</v>
      </c>
      <c r="K155" s="19">
        <f t="shared" si="28"/>
        <v>157.89108276367199</v>
      </c>
      <c r="L155" s="20">
        <f t="shared" si="29"/>
        <v>1.575103814023723</v>
      </c>
      <c r="M155" s="20">
        <f t="shared" si="30"/>
        <v>2.0320805264920265</v>
      </c>
      <c r="N155" s="18"/>
      <c r="O155" s="18"/>
      <c r="P155" s="18">
        <f t="shared" si="31"/>
        <v>1.3671846922115456</v>
      </c>
    </row>
    <row r="156" spans="1:16" x14ac:dyDescent="0.15">
      <c r="A156" s="18">
        <v>77.5</v>
      </c>
      <c r="B156" s="18">
        <v>154</v>
      </c>
      <c r="D156">
        <v>699.86279296875</v>
      </c>
      <c r="E156">
        <v>565.54931640625</v>
      </c>
      <c r="F156">
        <v>466.19692993164102</v>
      </c>
      <c r="G156">
        <v>462.91726684570301</v>
      </c>
      <c r="I156" s="19">
        <f t="shared" si="26"/>
        <v>233.66586303710898</v>
      </c>
      <c r="J156" s="19">
        <f t="shared" si="27"/>
        <v>102.63204956054699</v>
      </c>
      <c r="K156" s="19">
        <f t="shared" si="28"/>
        <v>161.8234283447261</v>
      </c>
      <c r="L156" s="20">
        <f t="shared" si="29"/>
        <v>1.5767338666393835</v>
      </c>
      <c r="M156" s="20">
        <f t="shared" si="30"/>
        <v>2.0366779603574812</v>
      </c>
      <c r="N156" s="18"/>
      <c r="O156" s="18"/>
      <c r="P156" s="18">
        <f t="shared" si="31"/>
        <v>1.596520548578553</v>
      </c>
    </row>
    <row r="157" spans="1:16" x14ac:dyDescent="0.15">
      <c r="A157" s="18">
        <v>78</v>
      </c>
      <c r="B157" s="18">
        <v>155</v>
      </c>
      <c r="D157">
        <v>704.37652587890602</v>
      </c>
      <c r="E157">
        <v>567.99334716796898</v>
      </c>
      <c r="F157">
        <v>466.29052734375</v>
      </c>
      <c r="G157">
        <v>462.80682373046898</v>
      </c>
      <c r="I157" s="19">
        <f t="shared" si="26"/>
        <v>238.08599853515602</v>
      </c>
      <c r="J157" s="19">
        <f t="shared" si="27"/>
        <v>105.1865234375</v>
      </c>
      <c r="K157" s="19">
        <f t="shared" si="28"/>
        <v>164.45543212890601</v>
      </c>
      <c r="L157" s="20">
        <f t="shared" si="29"/>
        <v>1.5634648503866806</v>
      </c>
      <c r="M157" s="20">
        <f t="shared" si="30"/>
        <v>2.0263763253545726</v>
      </c>
      <c r="N157" s="18"/>
      <c r="O157" s="18"/>
      <c r="P157" s="18">
        <f t="shared" si="31"/>
        <v>1.0826394674118203</v>
      </c>
    </row>
    <row r="158" spans="1:16" x14ac:dyDescent="0.15">
      <c r="A158" s="18">
        <v>78.5</v>
      </c>
      <c r="B158" s="18">
        <v>156</v>
      </c>
      <c r="D158">
        <v>698.58367919921898</v>
      </c>
      <c r="E158">
        <v>566.19403076171898</v>
      </c>
      <c r="F158">
        <v>466.83676147460898</v>
      </c>
      <c r="G158">
        <v>463.636962890625</v>
      </c>
      <c r="I158" s="19">
        <f t="shared" si="26"/>
        <v>231.74691772461</v>
      </c>
      <c r="J158" s="19">
        <f t="shared" si="27"/>
        <v>102.55706787109398</v>
      </c>
      <c r="K158" s="19">
        <f t="shared" si="28"/>
        <v>159.9569702148442</v>
      </c>
      <c r="L158" s="20">
        <f t="shared" si="29"/>
        <v>1.5596874358371606</v>
      </c>
      <c r="M158" s="20">
        <f t="shared" si="30"/>
        <v>2.0255662920548465</v>
      </c>
      <c r="N158" s="18"/>
      <c r="O158" s="18"/>
      <c r="P158" s="18">
        <f t="shared" si="31"/>
        <v>1.0422322128617649</v>
      </c>
    </row>
    <row r="159" spans="1:16" x14ac:dyDescent="0.15">
      <c r="A159" s="18">
        <v>79</v>
      </c>
      <c r="B159" s="18">
        <v>157</v>
      </c>
      <c r="D159">
        <v>696.20050048828102</v>
      </c>
      <c r="E159">
        <v>564.21423339843795</v>
      </c>
      <c r="F159">
        <v>466.99002075195301</v>
      </c>
      <c r="G159">
        <v>463.66842651367199</v>
      </c>
      <c r="I159" s="19">
        <f t="shared" si="26"/>
        <v>229.21047973632801</v>
      </c>
      <c r="J159" s="19">
        <f t="shared" si="27"/>
        <v>100.54580688476597</v>
      </c>
      <c r="K159" s="19">
        <f t="shared" si="28"/>
        <v>158.82841491699185</v>
      </c>
      <c r="L159" s="20">
        <f t="shared" si="29"/>
        <v>1.579662243886736</v>
      </c>
      <c r="M159" s="20">
        <f t="shared" si="30"/>
        <v>2.048508481354216</v>
      </c>
      <c r="N159" s="18"/>
      <c r="O159" s="18"/>
      <c r="P159" s="18">
        <f t="shared" si="31"/>
        <v>2.1866677357824633</v>
      </c>
    </row>
    <row r="160" spans="1:16" x14ac:dyDescent="0.15">
      <c r="A160" s="18">
        <v>79.5</v>
      </c>
      <c r="B160" s="18">
        <v>158</v>
      </c>
      <c r="D160">
        <v>695.15588378906295</v>
      </c>
      <c r="E160">
        <v>563.014892578125</v>
      </c>
      <c r="F160">
        <v>466.20892333984398</v>
      </c>
      <c r="G160">
        <v>463.20181274414102</v>
      </c>
      <c r="I160" s="19">
        <f t="shared" si="26"/>
        <v>228.94696044921898</v>
      </c>
      <c r="J160" s="19">
        <f t="shared" si="27"/>
        <v>99.813079833983977</v>
      </c>
      <c r="K160" s="19">
        <f t="shared" si="28"/>
        <v>159.0778045654302</v>
      </c>
      <c r="L160" s="20">
        <f t="shared" si="29"/>
        <v>1.5937570990697754</v>
      </c>
      <c r="M160" s="20">
        <f t="shared" si="30"/>
        <v>2.0655707177870495</v>
      </c>
      <c r="N160" s="18"/>
      <c r="O160" s="18"/>
      <c r="P160" s="18">
        <f t="shared" si="31"/>
        <v>3.037790931542292</v>
      </c>
    </row>
    <row r="161" spans="1:16" x14ac:dyDescent="0.15">
      <c r="A161" s="18">
        <v>80</v>
      </c>
      <c r="B161" s="18">
        <v>159</v>
      </c>
      <c r="D161">
        <v>697.37677001953102</v>
      </c>
      <c r="E161">
        <v>562.96868896484398</v>
      </c>
      <c r="F161">
        <v>467.20404052734398</v>
      </c>
      <c r="G161">
        <v>463.77532958984398</v>
      </c>
      <c r="I161" s="19">
        <f t="shared" si="26"/>
        <v>230.17272949218705</v>
      </c>
      <c r="J161" s="19">
        <f t="shared" si="27"/>
        <v>99.193359375</v>
      </c>
      <c r="K161" s="19">
        <f t="shared" si="28"/>
        <v>160.73737792968706</v>
      </c>
      <c r="L161" s="20">
        <f t="shared" si="29"/>
        <v>1.6204449465414332</v>
      </c>
      <c r="M161" s="20">
        <f t="shared" si="30"/>
        <v>2.0952259465085019</v>
      </c>
      <c r="N161" s="18"/>
      <c r="O161" s="18"/>
      <c r="P161" s="18">
        <f t="shared" si="31"/>
        <v>4.5170960120779577</v>
      </c>
    </row>
    <row r="162" spans="1:16" x14ac:dyDescent="0.15">
      <c r="A162" s="18">
        <v>80.5</v>
      </c>
      <c r="B162" s="18">
        <v>160</v>
      </c>
      <c r="D162">
        <v>700.27600097656295</v>
      </c>
      <c r="E162">
        <v>562.82458496093795</v>
      </c>
      <c r="F162">
        <v>467.12509155273398</v>
      </c>
      <c r="G162">
        <v>464.22644042968801</v>
      </c>
      <c r="I162" s="19">
        <f t="shared" si="26"/>
        <v>233.15090942382898</v>
      </c>
      <c r="J162" s="19">
        <f t="shared" si="27"/>
        <v>98.598144531249943</v>
      </c>
      <c r="K162" s="19">
        <f t="shared" si="28"/>
        <v>164.13220825195401</v>
      </c>
      <c r="L162" s="20">
        <f t="shared" si="29"/>
        <v>1.6646581843123178</v>
      </c>
      <c r="M162" s="20">
        <f t="shared" si="30"/>
        <v>2.1424065655291806</v>
      </c>
      <c r="N162" s="18"/>
      <c r="O162" s="18"/>
      <c r="P162" s="18">
        <f t="shared" si="31"/>
        <v>6.8706280005066525</v>
      </c>
    </row>
    <row r="163" spans="1:16" x14ac:dyDescent="0.15">
      <c r="A163" s="18">
        <v>81</v>
      </c>
      <c r="B163" s="18">
        <v>161</v>
      </c>
      <c r="D163">
        <v>702.25775146484398</v>
      </c>
      <c r="E163">
        <v>562.72937011718795</v>
      </c>
      <c r="F163">
        <v>467.14593505859398</v>
      </c>
      <c r="G163">
        <v>463.91860961914102</v>
      </c>
      <c r="I163" s="19">
        <f t="shared" si="26"/>
        <v>235.11181640625</v>
      </c>
      <c r="J163" s="19">
        <f t="shared" si="27"/>
        <v>98.810760498046932</v>
      </c>
      <c r="K163" s="19">
        <f t="shared" si="28"/>
        <v>165.94428405761715</v>
      </c>
      <c r="L163" s="20">
        <f t="shared" si="29"/>
        <v>1.6794151084475983</v>
      </c>
      <c r="M163" s="20">
        <f t="shared" si="30"/>
        <v>2.160130870914255</v>
      </c>
      <c r="N163" s="18"/>
      <c r="O163" s="18"/>
      <c r="P163" s="18">
        <f t="shared" si="31"/>
        <v>7.7547774788797224</v>
      </c>
    </row>
    <row r="164" spans="1:16" x14ac:dyDescent="0.15">
      <c r="A164" s="18">
        <v>81.5</v>
      </c>
      <c r="B164" s="18">
        <v>162</v>
      </c>
      <c r="D164">
        <v>685.2919921875</v>
      </c>
      <c r="E164">
        <v>555.21405029296898</v>
      </c>
      <c r="F164">
        <v>466.24951171875</v>
      </c>
      <c r="G164">
        <v>463.07296752929699</v>
      </c>
      <c r="I164" s="19">
        <f t="shared" si="26"/>
        <v>219.04248046875</v>
      </c>
      <c r="J164" s="19">
        <f t="shared" si="27"/>
        <v>92.141082763671989</v>
      </c>
      <c r="K164" s="19">
        <f t="shared" si="28"/>
        <v>154.54372253417961</v>
      </c>
      <c r="L164" s="20">
        <f t="shared" si="29"/>
        <v>1.6772509927038843</v>
      </c>
      <c r="M164" s="20">
        <f t="shared" si="30"/>
        <v>2.1609341364203352</v>
      </c>
      <c r="N164" s="18"/>
      <c r="O164" s="18"/>
      <c r="P164" s="18">
        <f t="shared" si="31"/>
        <v>7.7948471325426452</v>
      </c>
    </row>
    <row r="165" spans="1:16" x14ac:dyDescent="0.15">
      <c r="A165" s="18">
        <v>82</v>
      </c>
      <c r="B165" s="18">
        <v>163</v>
      </c>
      <c r="D165">
        <v>679.04638671875</v>
      </c>
      <c r="E165">
        <v>553.10437011718795</v>
      </c>
      <c r="F165">
        <v>465.58749389648398</v>
      </c>
      <c r="G165">
        <v>462.47305297851602</v>
      </c>
      <c r="I165" s="19">
        <f t="shared" si="26"/>
        <v>213.45889282226602</v>
      </c>
      <c r="J165" s="19">
        <f t="shared" si="27"/>
        <v>90.631317138671932</v>
      </c>
      <c r="K165" s="19">
        <f t="shared" si="28"/>
        <v>150.01697082519567</v>
      </c>
      <c r="L165" s="20">
        <f t="shared" si="29"/>
        <v>1.6552442970199777</v>
      </c>
      <c r="M165" s="20">
        <f t="shared" si="30"/>
        <v>2.1418948219862228</v>
      </c>
      <c r="N165" s="18"/>
      <c r="O165" s="18"/>
      <c r="P165" s="18">
        <f t="shared" si="31"/>
        <v>6.8451004677353016</v>
      </c>
    </row>
    <row r="166" spans="1:16" x14ac:dyDescent="0.15">
      <c r="A166" s="18">
        <v>82.5</v>
      </c>
      <c r="B166" s="18">
        <v>164</v>
      </c>
      <c r="D166">
        <v>676.52130126953102</v>
      </c>
      <c r="E166">
        <v>553.130126953125</v>
      </c>
      <c r="F166">
        <v>466.34442138671898</v>
      </c>
      <c r="G166">
        <v>462.88845825195301</v>
      </c>
      <c r="I166" s="19">
        <f t="shared" si="26"/>
        <v>210.17687988281205</v>
      </c>
      <c r="J166" s="19">
        <f t="shared" si="27"/>
        <v>90.241668701171989</v>
      </c>
      <c r="K166" s="19">
        <f t="shared" si="28"/>
        <v>147.00771179199165</v>
      </c>
      <c r="L166" s="20">
        <f t="shared" si="29"/>
        <v>1.6290446964006819</v>
      </c>
      <c r="M166" s="20">
        <f t="shared" si="30"/>
        <v>2.1186626026167215</v>
      </c>
      <c r="N166" s="18"/>
      <c r="O166" s="18"/>
      <c r="P166" s="18">
        <f t="shared" si="31"/>
        <v>5.6861972446904829</v>
      </c>
    </row>
    <row r="167" spans="1:16" x14ac:dyDescent="0.15">
      <c r="A167" s="18">
        <v>83</v>
      </c>
      <c r="B167" s="18">
        <v>165</v>
      </c>
      <c r="D167">
        <v>674.6689453125</v>
      </c>
      <c r="E167">
        <v>552.48864746093795</v>
      </c>
      <c r="F167">
        <v>466.89266967773398</v>
      </c>
      <c r="G167">
        <v>463.745849609375</v>
      </c>
      <c r="I167" s="19">
        <f t="shared" si="26"/>
        <v>207.77627563476602</v>
      </c>
      <c r="J167" s="19">
        <f t="shared" si="27"/>
        <v>88.742797851562955</v>
      </c>
      <c r="K167" s="19">
        <f t="shared" si="28"/>
        <v>145.65631713867197</v>
      </c>
      <c r="L167" s="20">
        <f t="shared" si="29"/>
        <v>1.6413311352016005</v>
      </c>
      <c r="M167" s="20">
        <f t="shared" si="30"/>
        <v>2.1339164226674341</v>
      </c>
      <c r="N167" s="18"/>
      <c r="O167" s="18"/>
      <c r="P167" s="18">
        <f t="shared" si="31"/>
        <v>6.4471103946292851</v>
      </c>
    </row>
    <row r="168" spans="1:16" x14ac:dyDescent="0.15">
      <c r="A168" s="18">
        <v>83.5</v>
      </c>
      <c r="B168" s="18">
        <v>166</v>
      </c>
      <c r="D168">
        <v>674.89099121093795</v>
      </c>
      <c r="E168">
        <v>554.441162109375</v>
      </c>
      <c r="F168">
        <v>466.28454589843801</v>
      </c>
      <c r="G168">
        <v>462.990478515625</v>
      </c>
      <c r="I168" s="19">
        <f t="shared" si="26"/>
        <v>208.60644531249994</v>
      </c>
      <c r="J168" s="19">
        <f t="shared" si="27"/>
        <v>91.45068359375</v>
      </c>
      <c r="K168" s="19">
        <f t="shared" si="28"/>
        <v>144.59096679687497</v>
      </c>
      <c r="L168" s="20">
        <f t="shared" si="29"/>
        <v>1.5810813119690745</v>
      </c>
      <c r="M168" s="20">
        <f t="shared" si="30"/>
        <v>2.0766339806847021</v>
      </c>
      <c r="N168" s="18"/>
      <c r="O168" s="18"/>
      <c r="P168" s="18">
        <f t="shared" si="31"/>
        <v>3.5896646387229807</v>
      </c>
    </row>
    <row r="169" spans="1:16" x14ac:dyDescent="0.15">
      <c r="A169" s="18">
        <v>84</v>
      </c>
      <c r="B169" s="18">
        <v>167</v>
      </c>
      <c r="D169">
        <v>685.60125732421898</v>
      </c>
      <c r="E169">
        <v>559.50665283203102</v>
      </c>
      <c r="F169">
        <v>466.20159912109398</v>
      </c>
      <c r="G169">
        <v>463.01309204101602</v>
      </c>
      <c r="I169" s="19">
        <f t="shared" si="26"/>
        <v>219.399658203125</v>
      </c>
      <c r="J169" s="19">
        <f t="shared" si="27"/>
        <v>96.493560791015</v>
      </c>
      <c r="K169" s="19">
        <f t="shared" si="28"/>
        <v>151.85416564941451</v>
      </c>
      <c r="L169" s="20">
        <f t="shared" si="29"/>
        <v>1.5737233075925043</v>
      </c>
      <c r="M169" s="20">
        <f t="shared" si="30"/>
        <v>2.0722433575579262</v>
      </c>
      <c r="N169" s="18"/>
      <c r="O169" s="18"/>
      <c r="P169" s="18">
        <f t="shared" si="31"/>
        <v>3.3706452152289241</v>
      </c>
    </row>
    <row r="170" spans="1:16" x14ac:dyDescent="0.15">
      <c r="A170" s="18">
        <v>84.5</v>
      </c>
      <c r="B170" s="18">
        <v>168</v>
      </c>
      <c r="D170">
        <v>681.7890625</v>
      </c>
      <c r="E170">
        <v>556.54376220703102</v>
      </c>
      <c r="F170">
        <v>466.61587524414102</v>
      </c>
      <c r="G170">
        <v>463.34820556640602</v>
      </c>
      <c r="I170" s="19">
        <f t="shared" si="26"/>
        <v>215.17318725585898</v>
      </c>
      <c r="J170" s="19">
        <f t="shared" si="27"/>
        <v>93.195556640625</v>
      </c>
      <c r="K170" s="19">
        <f t="shared" si="28"/>
        <v>149.93629760742147</v>
      </c>
      <c r="L170" s="20">
        <f t="shared" si="29"/>
        <v>1.6088352600928888</v>
      </c>
      <c r="M170" s="20">
        <f t="shared" si="30"/>
        <v>2.110322691308105</v>
      </c>
      <c r="N170" s="18"/>
      <c r="O170" s="18"/>
      <c r="P170" s="18">
        <f t="shared" si="31"/>
        <v>5.2701737067864087</v>
      </c>
    </row>
    <row r="171" spans="1:16" x14ac:dyDescent="0.15">
      <c r="A171" s="18">
        <v>85</v>
      </c>
      <c r="B171" s="18">
        <v>169</v>
      </c>
      <c r="D171">
        <v>678.70159912109398</v>
      </c>
      <c r="E171">
        <v>555.87896728515602</v>
      </c>
      <c r="F171">
        <v>466.92391967773398</v>
      </c>
      <c r="G171">
        <v>463.61831665039102</v>
      </c>
      <c r="I171" s="19">
        <f t="shared" si="26"/>
        <v>211.77767944336</v>
      </c>
      <c r="J171" s="19">
        <f t="shared" si="27"/>
        <v>92.260650634765</v>
      </c>
      <c r="K171" s="19">
        <f t="shared" si="28"/>
        <v>147.19522399902451</v>
      </c>
      <c r="L171" s="20">
        <f t="shared" si="29"/>
        <v>1.5954279856721436</v>
      </c>
      <c r="M171" s="20">
        <f t="shared" si="30"/>
        <v>2.0998827981371537</v>
      </c>
      <c r="N171" s="18"/>
      <c r="O171" s="18"/>
      <c r="P171" s="18">
        <f t="shared" si="31"/>
        <v>4.7493958313871243</v>
      </c>
    </row>
    <row r="172" spans="1:16" x14ac:dyDescent="0.15">
      <c r="A172" s="18">
        <v>85.5</v>
      </c>
      <c r="B172" s="18">
        <v>170</v>
      </c>
      <c r="D172">
        <v>677.1884765625</v>
      </c>
      <c r="E172">
        <v>556.63830566406295</v>
      </c>
      <c r="F172">
        <v>466.14660644531301</v>
      </c>
      <c r="G172">
        <v>462.93368530273398</v>
      </c>
      <c r="I172" s="19">
        <f t="shared" si="26"/>
        <v>211.04187011718699</v>
      </c>
      <c r="J172" s="19">
        <f t="shared" si="27"/>
        <v>93.704620361328978</v>
      </c>
      <c r="K172" s="19">
        <f t="shared" si="28"/>
        <v>145.44863586425669</v>
      </c>
      <c r="L172" s="20">
        <f t="shared" si="29"/>
        <v>1.5522034591613583</v>
      </c>
      <c r="M172" s="20">
        <f t="shared" si="30"/>
        <v>2.0596256528761625</v>
      </c>
      <c r="N172" s="18"/>
      <c r="O172" s="18"/>
      <c r="P172" s="18">
        <f t="shared" si="31"/>
        <v>2.7412305910574628</v>
      </c>
    </row>
    <row r="173" spans="1:16" x14ac:dyDescent="0.15">
      <c r="A173" s="18">
        <v>86</v>
      </c>
      <c r="B173" s="18">
        <v>171</v>
      </c>
      <c r="D173">
        <v>677.9169921875</v>
      </c>
      <c r="E173">
        <v>556.369873046875</v>
      </c>
      <c r="F173">
        <v>465.99621582031301</v>
      </c>
      <c r="G173">
        <v>462.51275634765602</v>
      </c>
      <c r="I173" s="19">
        <f t="shared" si="26"/>
        <v>211.92077636718699</v>
      </c>
      <c r="J173" s="19">
        <f t="shared" si="27"/>
        <v>93.857116699218977</v>
      </c>
      <c r="K173" s="19">
        <f t="shared" si="28"/>
        <v>146.22079467773369</v>
      </c>
      <c r="L173" s="20">
        <f t="shared" si="29"/>
        <v>1.5579084444531039</v>
      </c>
      <c r="M173" s="20">
        <f t="shared" si="30"/>
        <v>2.0682980194177025</v>
      </c>
      <c r="N173" s="18"/>
      <c r="O173" s="18"/>
      <c r="P173" s="18">
        <f t="shared" si="31"/>
        <v>3.1738381425172562</v>
      </c>
    </row>
    <row r="174" spans="1:16" x14ac:dyDescent="0.15">
      <c r="A174" s="18">
        <v>86.5</v>
      </c>
      <c r="B174" s="18">
        <v>172</v>
      </c>
      <c r="D174">
        <v>675.30975341796898</v>
      </c>
      <c r="E174">
        <v>555.88543701171898</v>
      </c>
      <c r="F174">
        <v>465.52783203125</v>
      </c>
      <c r="G174">
        <v>462.22821044921898</v>
      </c>
      <c r="I174" s="19">
        <f t="shared" si="26"/>
        <v>209.78192138671898</v>
      </c>
      <c r="J174" s="19">
        <f t="shared" si="27"/>
        <v>93.6572265625</v>
      </c>
      <c r="K174" s="19">
        <f t="shared" si="28"/>
        <v>144.22186279296898</v>
      </c>
      <c r="L174" s="20">
        <f t="shared" si="29"/>
        <v>1.5398903863197981</v>
      </c>
      <c r="M174" s="20">
        <f t="shared" si="30"/>
        <v>2.0532473425341911</v>
      </c>
      <c r="N174" s="18"/>
      <c r="O174" s="18"/>
      <c r="P174" s="18">
        <f t="shared" si="31"/>
        <v>2.4230584743377563</v>
      </c>
    </row>
    <row r="175" spans="1:16" x14ac:dyDescent="0.15">
      <c r="A175" s="18">
        <v>87</v>
      </c>
      <c r="B175" s="18">
        <v>173</v>
      </c>
      <c r="D175">
        <v>674.64544677734398</v>
      </c>
      <c r="E175">
        <v>555.075927734375</v>
      </c>
      <c r="F175">
        <v>465.86471557617199</v>
      </c>
      <c r="G175">
        <v>462.69174194335898</v>
      </c>
      <c r="I175" s="19">
        <f t="shared" si="26"/>
        <v>208.78073120117199</v>
      </c>
      <c r="J175" s="19">
        <f t="shared" si="27"/>
        <v>92.384185791016023</v>
      </c>
      <c r="K175" s="19">
        <f t="shared" si="28"/>
        <v>144.11180114746077</v>
      </c>
      <c r="L175" s="20">
        <f t="shared" si="29"/>
        <v>1.5599185067610895</v>
      </c>
      <c r="M175" s="20">
        <f t="shared" si="30"/>
        <v>2.0762428442252765</v>
      </c>
      <c r="N175" s="18"/>
      <c r="O175" s="18"/>
      <c r="P175" s="18">
        <f t="shared" si="31"/>
        <v>3.5701534032155502</v>
      </c>
    </row>
    <row r="176" spans="1:16" x14ac:dyDescent="0.15">
      <c r="A176" s="18">
        <v>87.5</v>
      </c>
      <c r="B176" s="18">
        <v>174</v>
      </c>
      <c r="D176">
        <v>674.13763427734398</v>
      </c>
      <c r="E176">
        <v>555.34613037109398</v>
      </c>
      <c r="F176">
        <v>465.85516357421898</v>
      </c>
      <c r="G176">
        <v>462.94943237304699</v>
      </c>
      <c r="I176" s="19">
        <f t="shared" si="26"/>
        <v>208.282470703125</v>
      </c>
      <c r="J176" s="19">
        <f t="shared" si="27"/>
        <v>92.396697998046989</v>
      </c>
      <c r="K176" s="19">
        <f t="shared" si="28"/>
        <v>143.60478210449213</v>
      </c>
      <c r="L176" s="20">
        <f t="shared" si="29"/>
        <v>1.5542198500159339</v>
      </c>
      <c r="M176" s="20">
        <f t="shared" si="30"/>
        <v>2.073511568729915</v>
      </c>
      <c r="N176" s="18"/>
      <c r="O176" s="18"/>
      <c r="P176" s="18">
        <f t="shared" si="31"/>
        <v>3.4339079621642741</v>
      </c>
    </row>
    <row r="177" spans="1:16" x14ac:dyDescent="0.15">
      <c r="A177" s="18">
        <v>88</v>
      </c>
      <c r="B177" s="18">
        <v>175</v>
      </c>
      <c r="D177">
        <v>675.89410400390602</v>
      </c>
      <c r="E177">
        <v>555.80218505859398</v>
      </c>
      <c r="F177">
        <v>466.72189331054699</v>
      </c>
      <c r="G177">
        <v>463.56042480468801</v>
      </c>
      <c r="I177" s="19">
        <f t="shared" si="26"/>
        <v>209.17221069335903</v>
      </c>
      <c r="J177" s="19">
        <f t="shared" si="27"/>
        <v>92.241760253905966</v>
      </c>
      <c r="K177" s="19">
        <f t="shared" si="28"/>
        <v>144.60297851562484</v>
      </c>
      <c r="L177" s="20">
        <f t="shared" si="29"/>
        <v>1.5676519844980046</v>
      </c>
      <c r="M177" s="20">
        <f t="shared" si="30"/>
        <v>2.0899110844617796</v>
      </c>
      <c r="N177" s="18"/>
      <c r="O177" s="18"/>
      <c r="P177" s="18">
        <f t="shared" si="31"/>
        <v>4.2519723638366305</v>
      </c>
    </row>
    <row r="178" spans="1:16" x14ac:dyDescent="0.15">
      <c r="A178" s="18">
        <v>88.5</v>
      </c>
      <c r="B178" s="18">
        <v>176</v>
      </c>
      <c r="D178">
        <v>676.64343261718795</v>
      </c>
      <c r="E178">
        <v>555.94805908203102</v>
      </c>
      <c r="F178">
        <v>466.69570922851602</v>
      </c>
      <c r="G178">
        <v>463.33157348632801</v>
      </c>
      <c r="I178" s="19">
        <f t="shared" si="26"/>
        <v>209.94772338867193</v>
      </c>
      <c r="J178" s="19">
        <f t="shared" si="27"/>
        <v>92.616485595703011</v>
      </c>
      <c r="K178" s="19">
        <f t="shared" si="28"/>
        <v>145.11618347167985</v>
      </c>
      <c r="L178" s="20">
        <f t="shared" si="29"/>
        <v>1.5668504644535182</v>
      </c>
      <c r="M178" s="20">
        <f t="shared" si="30"/>
        <v>2.0920769456670878</v>
      </c>
      <c r="N178" s="18"/>
      <c r="O178" s="18"/>
      <c r="P178" s="18">
        <f t="shared" si="31"/>
        <v>4.3600129901572675</v>
      </c>
    </row>
    <row r="179" spans="1:16" x14ac:dyDescent="0.15">
      <c r="A179" s="18">
        <v>89</v>
      </c>
      <c r="B179" s="18">
        <v>177</v>
      </c>
      <c r="D179">
        <v>675.90783691406295</v>
      </c>
      <c r="E179">
        <v>555.20135498046898</v>
      </c>
      <c r="F179">
        <v>466.71414184570301</v>
      </c>
      <c r="G179">
        <v>463.50210571289102</v>
      </c>
      <c r="I179" s="19">
        <f t="shared" si="26"/>
        <v>209.19369506835994</v>
      </c>
      <c r="J179" s="19">
        <f t="shared" si="27"/>
        <v>91.699249267577954</v>
      </c>
      <c r="K179" s="19">
        <f t="shared" si="28"/>
        <v>145.00422058105539</v>
      </c>
      <c r="L179" s="20">
        <f t="shared" si="29"/>
        <v>1.5813021561161726</v>
      </c>
      <c r="M179" s="20">
        <f t="shared" si="30"/>
        <v>2.1094960185795362</v>
      </c>
      <c r="N179" s="18"/>
      <c r="O179" s="18"/>
      <c r="P179" s="18">
        <f t="shared" si="31"/>
        <v>5.2289364201413209</v>
      </c>
    </row>
    <row r="180" spans="1:16" x14ac:dyDescent="0.15">
      <c r="A180" s="18">
        <v>89.5</v>
      </c>
      <c r="B180" s="18">
        <v>178</v>
      </c>
      <c r="D180">
        <v>677.08526611328102</v>
      </c>
      <c r="E180">
        <v>555.71868896484398</v>
      </c>
      <c r="F180">
        <v>466.36505126953102</v>
      </c>
      <c r="G180">
        <v>462.95120239257801</v>
      </c>
      <c r="I180" s="19">
        <f t="shared" si="26"/>
        <v>210.72021484375</v>
      </c>
      <c r="J180" s="19">
        <f t="shared" si="27"/>
        <v>92.767486572265966</v>
      </c>
      <c r="K180" s="19">
        <f t="shared" si="28"/>
        <v>145.78297424316384</v>
      </c>
      <c r="L180" s="20">
        <f t="shared" si="29"/>
        <v>1.5714878092509141</v>
      </c>
      <c r="M180" s="20">
        <f t="shared" si="30"/>
        <v>2.1026490529640718</v>
      </c>
      <c r="N180" s="18"/>
      <c r="O180" s="18"/>
      <c r="P180" s="18">
        <f t="shared" si="31"/>
        <v>4.8873861621295731</v>
      </c>
    </row>
    <row r="181" spans="1:16" x14ac:dyDescent="0.15">
      <c r="A181" s="18">
        <v>90</v>
      </c>
      <c r="B181" s="18">
        <v>179</v>
      </c>
      <c r="D181">
        <v>677.02111816406295</v>
      </c>
      <c r="E181">
        <v>556.38433837890602</v>
      </c>
      <c r="F181">
        <v>466.17697143554699</v>
      </c>
      <c r="G181">
        <v>462.42514038085898</v>
      </c>
      <c r="I181" s="19">
        <f t="shared" si="26"/>
        <v>210.84414672851597</v>
      </c>
      <c r="J181" s="19">
        <f t="shared" si="27"/>
        <v>93.959197998047046</v>
      </c>
      <c r="K181" s="19">
        <f t="shared" si="28"/>
        <v>145.07270812988304</v>
      </c>
      <c r="L181" s="20">
        <f t="shared" si="29"/>
        <v>1.543996875461819</v>
      </c>
      <c r="M181" s="20">
        <f t="shared" si="30"/>
        <v>2.078125500424771</v>
      </c>
      <c r="N181" s="18"/>
      <c r="O181" s="18"/>
      <c r="P181" s="18">
        <f t="shared" si="31"/>
        <v>3.6640667871578381</v>
      </c>
    </row>
    <row r="182" spans="1:16" x14ac:dyDescent="0.15">
      <c r="A182" s="18">
        <v>90.5</v>
      </c>
      <c r="B182" s="18">
        <v>180</v>
      </c>
      <c r="D182">
        <v>677.64898681640602</v>
      </c>
      <c r="E182">
        <v>557.08795166015602</v>
      </c>
      <c r="F182">
        <v>465.47970581054699</v>
      </c>
      <c r="G182">
        <v>462.07098388671898</v>
      </c>
      <c r="I182" s="19">
        <f t="shared" si="26"/>
        <v>212.16928100585903</v>
      </c>
      <c r="J182" s="19">
        <f t="shared" si="27"/>
        <v>95.016967773437045</v>
      </c>
      <c r="K182" s="19">
        <f t="shared" si="28"/>
        <v>145.65740356445309</v>
      </c>
      <c r="L182" s="20">
        <f t="shared" si="29"/>
        <v>1.5329620274956099</v>
      </c>
      <c r="M182" s="20">
        <f t="shared" si="30"/>
        <v>2.0700580337083561</v>
      </c>
      <c r="N182" s="18"/>
      <c r="O182" s="18"/>
      <c r="P182" s="18">
        <f t="shared" si="31"/>
        <v>3.2616337250917282</v>
      </c>
    </row>
    <row r="183" spans="1:16" x14ac:dyDescent="0.15">
      <c r="A183" s="18">
        <v>91</v>
      </c>
      <c r="B183" s="18">
        <v>181</v>
      </c>
      <c r="D183">
        <v>681.2646484375</v>
      </c>
      <c r="E183">
        <v>558.61767578125</v>
      </c>
      <c r="F183">
        <v>465.30673217773398</v>
      </c>
      <c r="G183">
        <v>462.02838134765602</v>
      </c>
      <c r="I183" s="19">
        <f t="shared" si="26"/>
        <v>215.95791625976602</v>
      </c>
      <c r="J183" s="19">
        <f t="shared" si="27"/>
        <v>96.589294433593977</v>
      </c>
      <c r="K183" s="19">
        <f t="shared" si="28"/>
        <v>148.34541015625024</v>
      </c>
      <c r="L183" s="20">
        <f t="shared" si="29"/>
        <v>1.5358369788925115</v>
      </c>
      <c r="M183" s="20">
        <f t="shared" si="30"/>
        <v>2.0759003663550519</v>
      </c>
      <c r="N183" s="18"/>
      <c r="O183" s="18"/>
      <c r="P183" s="18">
        <f t="shared" si="31"/>
        <v>3.553069425946215</v>
      </c>
    </row>
    <row r="184" spans="1:16" x14ac:dyDescent="0.15">
      <c r="A184" s="18">
        <v>91.5</v>
      </c>
      <c r="B184" s="18">
        <v>182</v>
      </c>
      <c r="D184">
        <v>681.87945556640602</v>
      </c>
      <c r="E184">
        <v>558.72491455078102</v>
      </c>
      <c r="F184">
        <v>465.12130737304699</v>
      </c>
      <c r="G184">
        <v>461.78707885742199</v>
      </c>
      <c r="I184" s="19">
        <f t="shared" si="26"/>
        <v>216.75814819335903</v>
      </c>
      <c r="J184" s="19">
        <f t="shared" si="27"/>
        <v>96.937835693359034</v>
      </c>
      <c r="K184" s="19">
        <f t="shared" si="28"/>
        <v>148.90166320800773</v>
      </c>
      <c r="L184" s="20">
        <f t="shared" si="29"/>
        <v>1.5360531018974319</v>
      </c>
      <c r="M184" s="20">
        <f t="shared" si="30"/>
        <v>2.0790838706097663</v>
      </c>
      <c r="N184" s="18"/>
      <c r="O184" s="18"/>
      <c r="P184" s="18">
        <f t="shared" si="31"/>
        <v>3.7118735971141521</v>
      </c>
    </row>
    <row r="185" spans="1:16" x14ac:dyDescent="0.15">
      <c r="A185" s="18">
        <v>92</v>
      </c>
      <c r="B185" s="18">
        <v>183</v>
      </c>
      <c r="D185">
        <v>680.35900878906295</v>
      </c>
      <c r="E185">
        <v>559.27331542968795</v>
      </c>
      <c r="F185">
        <v>465.58306884765602</v>
      </c>
      <c r="G185">
        <v>462.041259765625</v>
      </c>
      <c r="I185" s="19">
        <f t="shared" si="26"/>
        <v>214.77593994140693</v>
      </c>
      <c r="J185" s="19">
        <f t="shared" si="27"/>
        <v>97.232055664062955</v>
      </c>
      <c r="K185" s="19">
        <f t="shared" si="28"/>
        <v>146.71350097656287</v>
      </c>
      <c r="L185" s="20">
        <f t="shared" si="29"/>
        <v>1.5089005367063149</v>
      </c>
      <c r="M185" s="20">
        <f t="shared" si="30"/>
        <v>2.0548986866684436</v>
      </c>
      <c r="N185" s="18"/>
      <c r="O185" s="18"/>
      <c r="P185" s="18">
        <f t="shared" si="31"/>
        <v>2.5054332147404619</v>
      </c>
    </row>
    <row r="186" spans="1:16" x14ac:dyDescent="0.15">
      <c r="A186" s="18">
        <v>92.5</v>
      </c>
      <c r="B186" s="18">
        <v>184</v>
      </c>
      <c r="D186">
        <v>679.47888183593795</v>
      </c>
      <c r="E186">
        <v>559.03173828125</v>
      </c>
      <c r="F186">
        <v>465.73410034179699</v>
      </c>
      <c r="G186">
        <v>462.35818481445301</v>
      </c>
      <c r="I186" s="19">
        <f t="shared" si="26"/>
        <v>213.74478149414097</v>
      </c>
      <c r="J186" s="19">
        <f t="shared" si="27"/>
        <v>96.673553466796989</v>
      </c>
      <c r="K186" s="19">
        <f t="shared" si="28"/>
        <v>146.07329406738307</v>
      </c>
      <c r="L186" s="20">
        <f t="shared" si="29"/>
        <v>1.5109953945941654</v>
      </c>
      <c r="M186" s="20">
        <f t="shared" si="30"/>
        <v>2.0599609258060885</v>
      </c>
      <c r="N186" s="18"/>
      <c r="O186" s="18"/>
      <c r="P186" s="18">
        <f t="shared" si="31"/>
        <v>2.7579551610570454</v>
      </c>
    </row>
    <row r="187" spans="1:16" x14ac:dyDescent="0.15">
      <c r="A187" s="18">
        <v>93</v>
      </c>
      <c r="B187" s="18">
        <v>185</v>
      </c>
      <c r="D187">
        <v>679.51379394531295</v>
      </c>
      <c r="E187">
        <v>558.31304931640602</v>
      </c>
      <c r="F187">
        <v>466.04635620117199</v>
      </c>
      <c r="G187">
        <v>462.88534545898398</v>
      </c>
      <c r="I187" s="19">
        <f t="shared" si="26"/>
        <v>213.46743774414097</v>
      </c>
      <c r="J187" s="19">
        <f t="shared" si="27"/>
        <v>95.427703857422046</v>
      </c>
      <c r="K187" s="19">
        <f t="shared" si="28"/>
        <v>146.66804504394554</v>
      </c>
      <c r="L187" s="20">
        <f t="shared" si="29"/>
        <v>1.5369545647150997</v>
      </c>
      <c r="M187" s="20">
        <f t="shared" si="30"/>
        <v>2.0888874771768169</v>
      </c>
      <c r="N187" s="18"/>
      <c r="O187" s="18"/>
      <c r="P187" s="18">
        <f t="shared" si="31"/>
        <v>4.2009113023509261</v>
      </c>
    </row>
    <row r="188" spans="1:16" x14ac:dyDescent="0.15">
      <c r="A188" s="18">
        <v>93.5</v>
      </c>
      <c r="B188" s="18">
        <v>186</v>
      </c>
      <c r="D188">
        <v>678.50665283203102</v>
      </c>
      <c r="E188">
        <v>557.80572509765602</v>
      </c>
      <c r="F188">
        <v>466.4697265625</v>
      </c>
      <c r="G188">
        <v>463.00134277343801</v>
      </c>
      <c r="I188" s="19">
        <f t="shared" si="26"/>
        <v>212.03692626953102</v>
      </c>
      <c r="J188" s="19">
        <f t="shared" si="27"/>
        <v>94.804382324218011</v>
      </c>
      <c r="K188" s="19">
        <f t="shared" si="28"/>
        <v>145.67385864257841</v>
      </c>
      <c r="L188" s="20">
        <f t="shared" si="29"/>
        <v>1.5365730472711034</v>
      </c>
      <c r="M188" s="20">
        <f t="shared" si="30"/>
        <v>2.0914733409826147</v>
      </c>
      <c r="N188" s="18"/>
      <c r="O188" s="18"/>
      <c r="P188" s="18">
        <f t="shared" si="31"/>
        <v>4.3299031068458564</v>
      </c>
    </row>
    <row r="189" spans="1:16" x14ac:dyDescent="0.15">
      <c r="A189" s="18">
        <v>94</v>
      </c>
      <c r="B189" s="18">
        <v>187</v>
      </c>
      <c r="D189">
        <v>677.12298583984398</v>
      </c>
      <c r="E189">
        <v>557.49444580078102</v>
      </c>
      <c r="F189">
        <v>466.31604003906301</v>
      </c>
      <c r="G189">
        <v>463.28765869140602</v>
      </c>
      <c r="I189" s="19">
        <f t="shared" si="26"/>
        <v>210.80694580078097</v>
      </c>
      <c r="J189" s="19">
        <f t="shared" si="27"/>
        <v>94.206787109375</v>
      </c>
      <c r="K189" s="19">
        <f t="shared" si="28"/>
        <v>144.86219482421848</v>
      </c>
      <c r="L189" s="20">
        <f t="shared" si="29"/>
        <v>1.537704440084896</v>
      </c>
      <c r="M189" s="20">
        <f t="shared" si="30"/>
        <v>2.0955721150462017</v>
      </c>
      <c r="N189" s="18"/>
      <c r="O189" s="18"/>
      <c r="P189" s="18">
        <f t="shared" si="31"/>
        <v>4.5343640925689499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B8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750.44970703125</v>
      </c>
      <c r="E2">
        <v>555.44439697265602</v>
      </c>
      <c r="F2">
        <v>462.28781127929699</v>
      </c>
      <c r="G2">
        <v>459.78369140625</v>
      </c>
      <c r="I2" s="7">
        <f t="shared" ref="I2:J65" si="0">D2-F2</f>
        <v>288.16189575195301</v>
      </c>
      <c r="J2" s="7">
        <f t="shared" si="0"/>
        <v>95.660705566406023</v>
      </c>
      <c r="K2" s="7">
        <f t="shared" ref="K2:K65" si="1">I2-0.7*J2</f>
        <v>221.19940185546881</v>
      </c>
      <c r="L2" s="8">
        <f t="shared" ref="L2:L65" si="2">K2/J2</f>
        <v>2.3123329537007855</v>
      </c>
      <c r="M2" s="8"/>
      <c r="N2" s="6">
        <f>LINEST(V64:V104,U64:U104)</f>
        <v>-5.4513749683083555E-3</v>
      </c>
      <c r="O2" s="9">
        <f>AVERAGE(M38:M45)</f>
        <v>1.8749480776613705</v>
      </c>
    </row>
    <row r="3" spans="1:16" x14ac:dyDescent="0.15">
      <c r="A3" s="6">
        <v>1</v>
      </c>
      <c r="B3" s="6">
        <v>1</v>
      </c>
      <c r="C3" s="6" t="s">
        <v>7</v>
      </c>
      <c r="D3">
        <v>763.876953125</v>
      </c>
      <c r="E3">
        <v>559.95709228515602</v>
      </c>
      <c r="F3">
        <v>462.22817993164102</v>
      </c>
      <c r="G3">
        <v>460.04019165039102</v>
      </c>
      <c r="I3" s="7">
        <f t="shared" si="0"/>
        <v>301.64877319335898</v>
      </c>
      <c r="J3" s="7">
        <f t="shared" si="0"/>
        <v>99.916900634765</v>
      </c>
      <c r="K3" s="7">
        <f t="shared" si="1"/>
        <v>231.70694274902348</v>
      </c>
      <c r="L3" s="8">
        <f t="shared" si="2"/>
        <v>2.31899649886061</v>
      </c>
      <c r="M3" s="8"/>
    </row>
    <row r="4" spans="1:16" ht="15" x14ac:dyDescent="0.15">
      <c r="A4" s="6">
        <v>1.5</v>
      </c>
      <c r="B4" s="6">
        <v>2</v>
      </c>
      <c r="D4">
        <v>767.08679199218795</v>
      </c>
      <c r="E4">
        <v>562.097900390625</v>
      </c>
      <c r="F4">
        <v>461.91204833984398</v>
      </c>
      <c r="G4">
        <v>459.71447753906301</v>
      </c>
      <c r="I4" s="7">
        <f t="shared" si="0"/>
        <v>305.17474365234398</v>
      </c>
      <c r="J4" s="7">
        <f t="shared" si="0"/>
        <v>102.38342285156199</v>
      </c>
      <c r="K4" s="7">
        <f t="shared" si="1"/>
        <v>233.5063476562506</v>
      </c>
      <c r="L4" s="8">
        <f t="shared" si="2"/>
        <v>2.2807046409729224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758.44952392578102</v>
      </c>
      <c r="E5">
        <v>558.53082275390602</v>
      </c>
      <c r="F5">
        <v>462.99566650390602</v>
      </c>
      <c r="G5">
        <v>460.25286865234398</v>
      </c>
      <c r="I5" s="7">
        <f t="shared" si="0"/>
        <v>295.453857421875</v>
      </c>
      <c r="J5" s="7">
        <f t="shared" si="0"/>
        <v>98.277954101562045</v>
      </c>
      <c r="K5" s="7">
        <f t="shared" si="1"/>
        <v>226.65928955078158</v>
      </c>
      <c r="L5" s="8">
        <f t="shared" si="2"/>
        <v>2.3063085879519649</v>
      </c>
      <c r="M5" s="8"/>
      <c r="N5" s="6">
        <f>RSQ(V64:V104,U64:U104)</f>
        <v>0.98879557017186726</v>
      </c>
    </row>
    <row r="6" spans="1:16" x14ac:dyDescent="0.15">
      <c r="A6" s="6">
        <v>2.5</v>
      </c>
      <c r="B6" s="6">
        <v>4</v>
      </c>
      <c r="C6" s="6" t="s">
        <v>5</v>
      </c>
      <c r="D6">
        <v>757.48583984375</v>
      </c>
      <c r="E6">
        <v>559.86236572265602</v>
      </c>
      <c r="F6">
        <v>462.59158325195301</v>
      </c>
      <c r="G6">
        <v>459.95568847656301</v>
      </c>
      <c r="I6" s="7">
        <f t="shared" si="0"/>
        <v>294.89425659179699</v>
      </c>
      <c r="J6" s="7">
        <f t="shared" si="0"/>
        <v>99.906677246093011</v>
      </c>
      <c r="K6" s="7">
        <f t="shared" si="1"/>
        <v>224.95958251953189</v>
      </c>
      <c r="L6" s="8">
        <f t="shared" si="2"/>
        <v>2.2516971710049467</v>
      </c>
      <c r="M6" s="8">
        <f t="shared" ref="M6:M22" si="3">L6+ABS($N$2)*A6</f>
        <v>2.2653256084257176</v>
      </c>
      <c r="P6" s="6">
        <f t="shared" ref="P6:P69" si="4">(M6-$O$2)/$O$2*100</f>
        <v>20.820711539450542</v>
      </c>
    </row>
    <row r="7" spans="1:16" x14ac:dyDescent="0.15">
      <c r="A7" s="6">
        <v>3</v>
      </c>
      <c r="B7" s="6">
        <v>5</v>
      </c>
      <c r="C7" s="6" t="s">
        <v>8</v>
      </c>
      <c r="D7">
        <v>750.45086669921898</v>
      </c>
      <c r="E7">
        <v>557.47918701171898</v>
      </c>
      <c r="F7">
        <v>462.94631958007801</v>
      </c>
      <c r="G7">
        <v>460.471435546875</v>
      </c>
      <c r="I7" s="7">
        <f t="shared" si="0"/>
        <v>287.50454711914097</v>
      </c>
      <c r="J7" s="7">
        <f t="shared" si="0"/>
        <v>97.007751464843977</v>
      </c>
      <c r="K7" s="7">
        <f t="shared" si="1"/>
        <v>219.59912109375017</v>
      </c>
      <c r="L7" s="8">
        <f t="shared" si="2"/>
        <v>2.2637275658670828</v>
      </c>
      <c r="M7" s="8">
        <f t="shared" si="3"/>
        <v>2.2800816907720081</v>
      </c>
      <c r="P7" s="6">
        <f t="shared" si="4"/>
        <v>21.607724391811541</v>
      </c>
    </row>
    <row r="8" spans="1:16" x14ac:dyDescent="0.15">
      <c r="A8" s="6">
        <v>3.5</v>
      </c>
      <c r="B8" s="6">
        <v>6</v>
      </c>
      <c r="D8">
        <v>748.56634521484398</v>
      </c>
      <c r="E8">
        <v>557.51910400390602</v>
      </c>
      <c r="F8">
        <v>462.53927612304699</v>
      </c>
      <c r="G8">
        <v>460.05139160156301</v>
      </c>
      <c r="I8" s="7">
        <f t="shared" si="0"/>
        <v>286.02706909179699</v>
      </c>
      <c r="J8" s="7">
        <f t="shared" si="0"/>
        <v>97.467712402343011</v>
      </c>
      <c r="K8" s="7">
        <f t="shared" si="1"/>
        <v>217.79967041015689</v>
      </c>
      <c r="L8" s="8">
        <f t="shared" si="2"/>
        <v>2.2345827663533142</v>
      </c>
      <c r="M8" s="8">
        <f t="shared" si="3"/>
        <v>2.2536625787423934</v>
      </c>
      <c r="P8" s="6">
        <f t="shared" si="4"/>
        <v>20.198666064043483</v>
      </c>
    </row>
    <row r="9" spans="1:16" x14ac:dyDescent="0.15">
      <c r="A9" s="6">
        <v>4</v>
      </c>
      <c r="B9" s="6">
        <v>7</v>
      </c>
      <c r="D9">
        <v>744.75427246093795</v>
      </c>
      <c r="E9">
        <v>557.45880126953102</v>
      </c>
      <c r="F9">
        <v>462.59365844726602</v>
      </c>
      <c r="G9">
        <v>460.32366943359398</v>
      </c>
      <c r="I9" s="7">
        <f t="shared" si="0"/>
        <v>282.16061401367193</v>
      </c>
      <c r="J9" s="7">
        <f t="shared" si="0"/>
        <v>97.135131835937045</v>
      </c>
      <c r="K9" s="7">
        <f t="shared" si="1"/>
        <v>214.166021728516</v>
      </c>
      <c r="L9" s="8">
        <f t="shared" si="2"/>
        <v>2.2048255629100932</v>
      </c>
      <c r="M9" s="8">
        <f t="shared" si="3"/>
        <v>2.2266310627833268</v>
      </c>
      <c r="P9" s="6">
        <f t="shared" si="4"/>
        <v>18.756945288885639</v>
      </c>
    </row>
    <row r="10" spans="1:16" x14ac:dyDescent="0.15">
      <c r="A10" s="6">
        <v>4.5</v>
      </c>
      <c r="B10" s="6">
        <v>8</v>
      </c>
      <c r="D10">
        <v>745.93798828125</v>
      </c>
      <c r="E10">
        <v>558.78564453125</v>
      </c>
      <c r="F10">
        <v>463.11511230468801</v>
      </c>
      <c r="G10">
        <v>460.65441894531301</v>
      </c>
      <c r="I10" s="7">
        <f t="shared" si="0"/>
        <v>282.82287597656199</v>
      </c>
      <c r="J10" s="7">
        <f t="shared" si="0"/>
        <v>98.131225585936988</v>
      </c>
      <c r="K10" s="7">
        <f t="shared" si="1"/>
        <v>214.13101806640611</v>
      </c>
      <c r="L10" s="8">
        <f t="shared" si="2"/>
        <v>2.1820884920965753</v>
      </c>
      <c r="M10" s="8">
        <f t="shared" si="3"/>
        <v>2.2066196794539628</v>
      </c>
      <c r="P10" s="6">
        <f t="shared" si="4"/>
        <v>17.68964195564751</v>
      </c>
    </row>
    <row r="11" spans="1:16" x14ac:dyDescent="0.15">
      <c r="A11" s="6">
        <v>5</v>
      </c>
      <c r="B11" s="6">
        <v>9</v>
      </c>
      <c r="D11">
        <v>754.13287353515602</v>
      </c>
      <c r="E11">
        <v>562.21551513671898</v>
      </c>
      <c r="F11">
        <v>461.71060180664102</v>
      </c>
      <c r="G11">
        <v>459.36614990234398</v>
      </c>
      <c r="I11" s="7">
        <f t="shared" si="0"/>
        <v>292.422271728515</v>
      </c>
      <c r="J11" s="7">
        <f t="shared" si="0"/>
        <v>102.849365234375</v>
      </c>
      <c r="K11" s="7">
        <f t="shared" si="1"/>
        <v>220.42771606445251</v>
      </c>
      <c r="L11" s="8">
        <f t="shared" si="2"/>
        <v>2.1432092999518066</v>
      </c>
      <c r="M11" s="8">
        <f t="shared" si="3"/>
        <v>2.1704661747933485</v>
      </c>
      <c r="P11" s="6">
        <f t="shared" si="4"/>
        <v>15.761401643749984</v>
      </c>
    </row>
    <row r="12" spans="1:16" x14ac:dyDescent="0.15">
      <c r="A12" s="6">
        <v>5.5</v>
      </c>
      <c r="B12" s="6">
        <v>10</v>
      </c>
      <c r="D12">
        <v>750.10302734375</v>
      </c>
      <c r="E12">
        <v>561.45574951171898</v>
      </c>
      <c r="F12">
        <v>462.37664794921898</v>
      </c>
      <c r="G12">
        <v>460.12814331054699</v>
      </c>
      <c r="I12" s="7">
        <f t="shared" si="0"/>
        <v>287.72637939453102</v>
      </c>
      <c r="J12" s="7">
        <f t="shared" si="0"/>
        <v>101.32760620117199</v>
      </c>
      <c r="K12" s="7">
        <f t="shared" si="1"/>
        <v>216.79705505371064</v>
      </c>
      <c r="L12" s="8">
        <f t="shared" si="2"/>
        <v>2.139565545674591</v>
      </c>
      <c r="M12" s="8">
        <f t="shared" si="3"/>
        <v>2.1695481080002867</v>
      </c>
      <c r="P12" s="6">
        <f t="shared" si="4"/>
        <v>15.712436725521057</v>
      </c>
    </row>
    <row r="13" spans="1:16" x14ac:dyDescent="0.15">
      <c r="A13" s="6">
        <v>6</v>
      </c>
      <c r="B13" s="6">
        <v>11</v>
      </c>
      <c r="D13">
        <v>747.31170654296898</v>
      </c>
      <c r="E13">
        <v>561.14727783203102</v>
      </c>
      <c r="F13">
        <v>462.68411254882801</v>
      </c>
      <c r="G13">
        <v>460.32525634765602</v>
      </c>
      <c r="I13" s="7">
        <f t="shared" si="0"/>
        <v>284.62759399414097</v>
      </c>
      <c r="J13" s="7">
        <f t="shared" si="0"/>
        <v>100.822021484375</v>
      </c>
      <c r="K13" s="7">
        <f t="shared" si="1"/>
        <v>214.05217895507849</v>
      </c>
      <c r="L13" s="8">
        <f t="shared" si="2"/>
        <v>2.123069700484546</v>
      </c>
      <c r="M13" s="8">
        <f t="shared" si="3"/>
        <v>2.1557779502943961</v>
      </c>
      <c r="P13" s="6">
        <f t="shared" si="4"/>
        <v>14.978007976802521</v>
      </c>
    </row>
    <row r="14" spans="1:16" x14ac:dyDescent="0.15">
      <c r="A14" s="6">
        <v>6.5</v>
      </c>
      <c r="B14" s="6">
        <v>12</v>
      </c>
      <c r="D14">
        <v>743.94592285156295</v>
      </c>
      <c r="E14">
        <v>561.33972167968795</v>
      </c>
      <c r="F14">
        <v>461.73825073242199</v>
      </c>
      <c r="G14">
        <v>459.51119995117199</v>
      </c>
      <c r="I14" s="7">
        <f t="shared" si="0"/>
        <v>282.20767211914097</v>
      </c>
      <c r="J14" s="7">
        <f t="shared" si="0"/>
        <v>101.82852172851597</v>
      </c>
      <c r="K14" s="7">
        <f t="shared" si="1"/>
        <v>210.92770690917979</v>
      </c>
      <c r="L14" s="8">
        <f t="shared" si="2"/>
        <v>2.0714010507933338</v>
      </c>
      <c r="M14" s="8">
        <f t="shared" si="3"/>
        <v>2.1068349880873383</v>
      </c>
      <c r="P14" s="6">
        <f t="shared" si="4"/>
        <v>12.367644373128515</v>
      </c>
    </row>
    <row r="15" spans="1:16" x14ac:dyDescent="0.15">
      <c r="A15" s="6">
        <v>7</v>
      </c>
      <c r="B15" s="6">
        <v>13</v>
      </c>
      <c r="D15">
        <v>740.410400390625</v>
      </c>
      <c r="E15">
        <v>560.84387207031295</v>
      </c>
      <c r="F15">
        <v>463.06350708007801</v>
      </c>
      <c r="G15">
        <v>460.56555175781301</v>
      </c>
      <c r="I15" s="7">
        <f t="shared" si="0"/>
        <v>277.34689331054699</v>
      </c>
      <c r="J15" s="7">
        <f t="shared" si="0"/>
        <v>100.27832031249994</v>
      </c>
      <c r="K15" s="7">
        <f t="shared" si="1"/>
        <v>207.15206909179705</v>
      </c>
      <c r="L15" s="8">
        <f t="shared" si="2"/>
        <v>2.0657712299751698</v>
      </c>
      <c r="M15" s="8">
        <f t="shared" si="3"/>
        <v>2.1039308547533282</v>
      </c>
      <c r="P15" s="6">
        <f t="shared" si="4"/>
        <v>12.212752972741983</v>
      </c>
    </row>
    <row r="16" spans="1:16" x14ac:dyDescent="0.15">
      <c r="A16" s="6">
        <v>7.5</v>
      </c>
      <c r="B16" s="6">
        <v>14</v>
      </c>
      <c r="D16">
        <v>739.692626953125</v>
      </c>
      <c r="E16">
        <v>562.23382568359398</v>
      </c>
      <c r="F16">
        <v>462.02194213867199</v>
      </c>
      <c r="G16">
        <v>459.47988891601602</v>
      </c>
      <c r="I16" s="7">
        <f t="shared" si="0"/>
        <v>277.67068481445301</v>
      </c>
      <c r="J16" s="7">
        <f t="shared" si="0"/>
        <v>102.75393676757795</v>
      </c>
      <c r="K16" s="7">
        <f t="shared" si="1"/>
        <v>205.74292907714846</v>
      </c>
      <c r="L16" s="8">
        <f t="shared" si="2"/>
        <v>2.002287557531973</v>
      </c>
      <c r="M16" s="8">
        <f t="shared" si="3"/>
        <v>2.0431728697942857</v>
      </c>
      <c r="P16" s="6">
        <f t="shared" si="4"/>
        <v>8.972237372180599</v>
      </c>
    </row>
    <row r="17" spans="1:16" x14ac:dyDescent="0.15">
      <c r="A17" s="6">
        <v>8</v>
      </c>
      <c r="B17" s="6">
        <v>15</v>
      </c>
      <c r="D17">
        <v>737.272216796875</v>
      </c>
      <c r="E17">
        <v>561.927001953125</v>
      </c>
      <c r="F17">
        <v>462.91799926757801</v>
      </c>
      <c r="G17">
        <v>460.49978637695301</v>
      </c>
      <c r="I17" s="7">
        <f t="shared" si="0"/>
        <v>274.35421752929699</v>
      </c>
      <c r="J17" s="7">
        <f t="shared" si="0"/>
        <v>101.42721557617199</v>
      </c>
      <c r="K17" s="7">
        <f t="shared" si="1"/>
        <v>203.35516662597661</v>
      </c>
      <c r="L17" s="8">
        <f t="shared" si="2"/>
        <v>2.0049368946075088</v>
      </c>
      <c r="M17" s="8">
        <f t="shared" si="3"/>
        <v>2.0485478943539754</v>
      </c>
      <c r="P17" s="6">
        <f t="shared" si="4"/>
        <v>9.2589132873021533</v>
      </c>
    </row>
    <row r="18" spans="1:16" x14ac:dyDescent="0.15">
      <c r="A18" s="6">
        <v>8.5</v>
      </c>
      <c r="B18" s="6">
        <v>16</v>
      </c>
      <c r="D18">
        <v>738.34326171875</v>
      </c>
      <c r="E18">
        <v>563.639892578125</v>
      </c>
      <c r="F18">
        <v>462.25466918945301</v>
      </c>
      <c r="G18">
        <v>459.96209716796898</v>
      </c>
      <c r="I18" s="7">
        <f t="shared" si="0"/>
        <v>276.08859252929699</v>
      </c>
      <c r="J18" s="7">
        <f t="shared" si="0"/>
        <v>103.67779541015602</v>
      </c>
      <c r="K18" s="7">
        <f t="shared" si="1"/>
        <v>203.51413574218776</v>
      </c>
      <c r="L18" s="8">
        <f t="shared" si="2"/>
        <v>1.9629481407959415</v>
      </c>
      <c r="M18" s="8">
        <f t="shared" si="3"/>
        <v>2.0092848280265625</v>
      </c>
      <c r="P18" s="6">
        <f t="shared" si="4"/>
        <v>7.1648250938634366</v>
      </c>
    </row>
    <row r="19" spans="1:16" x14ac:dyDescent="0.15">
      <c r="A19" s="6">
        <v>9</v>
      </c>
      <c r="B19" s="6">
        <v>17</v>
      </c>
      <c r="D19">
        <v>735.78186035156295</v>
      </c>
      <c r="E19">
        <v>563.55841064453102</v>
      </c>
      <c r="F19">
        <v>462.63635253906301</v>
      </c>
      <c r="G19">
        <v>460.28277587890602</v>
      </c>
      <c r="I19" s="7">
        <f t="shared" si="0"/>
        <v>273.14550781249994</v>
      </c>
      <c r="J19" s="7">
        <f t="shared" si="0"/>
        <v>103.275634765625</v>
      </c>
      <c r="K19" s="7">
        <f t="shared" si="1"/>
        <v>200.85256347656247</v>
      </c>
      <c r="L19" s="8">
        <f t="shared" si="2"/>
        <v>1.9448204209287094</v>
      </c>
      <c r="M19" s="8">
        <f t="shared" si="3"/>
        <v>1.9938827956434846</v>
      </c>
      <c r="P19" s="6">
        <f t="shared" si="4"/>
        <v>6.3433606188424045</v>
      </c>
    </row>
    <row r="20" spans="1:16" x14ac:dyDescent="0.15">
      <c r="A20" s="6">
        <v>9.5</v>
      </c>
      <c r="B20" s="6">
        <v>18</v>
      </c>
      <c r="D20">
        <v>737.590576171875</v>
      </c>
      <c r="E20">
        <v>565.22985839843795</v>
      </c>
      <c r="F20">
        <v>462.73159790039102</v>
      </c>
      <c r="G20">
        <v>460.26724243164102</v>
      </c>
      <c r="I20" s="7">
        <f t="shared" si="0"/>
        <v>274.85897827148398</v>
      </c>
      <c r="J20" s="7">
        <f t="shared" si="0"/>
        <v>104.96261596679693</v>
      </c>
      <c r="K20" s="7">
        <f t="shared" si="1"/>
        <v>201.38514709472614</v>
      </c>
      <c r="L20" s="8">
        <f t="shared" si="2"/>
        <v>1.9186368902851161</v>
      </c>
      <c r="M20" s="8">
        <f t="shared" si="3"/>
        <v>1.9704249524840454</v>
      </c>
      <c r="P20" s="6">
        <f t="shared" si="4"/>
        <v>5.092241004442295</v>
      </c>
    </row>
    <row r="21" spans="1:16" x14ac:dyDescent="0.15">
      <c r="A21" s="6">
        <v>10</v>
      </c>
      <c r="B21" s="6">
        <v>19</v>
      </c>
      <c r="D21">
        <v>736.93438720703102</v>
      </c>
      <c r="E21">
        <v>564.89678955078102</v>
      </c>
      <c r="F21">
        <v>462.8193359375</v>
      </c>
      <c r="G21">
        <v>460.55801391601602</v>
      </c>
      <c r="I21" s="7">
        <f t="shared" si="0"/>
        <v>274.11505126953102</v>
      </c>
      <c r="J21" s="7">
        <f t="shared" si="0"/>
        <v>104.338775634765</v>
      </c>
      <c r="K21" s="7">
        <f t="shared" si="1"/>
        <v>201.07790832519552</v>
      </c>
      <c r="L21" s="8">
        <f t="shared" si="2"/>
        <v>1.9271637711090572</v>
      </c>
      <c r="M21" s="8">
        <f t="shared" si="3"/>
        <v>1.9816775207921409</v>
      </c>
      <c r="P21" s="6">
        <f t="shared" si="4"/>
        <v>5.6923946002757786</v>
      </c>
    </row>
    <row r="22" spans="1:16" x14ac:dyDescent="0.15">
      <c r="A22" s="6">
        <v>10.5</v>
      </c>
      <c r="B22" s="6">
        <v>20</v>
      </c>
      <c r="D22">
        <v>740.156494140625</v>
      </c>
      <c r="E22">
        <v>567.623046875</v>
      </c>
      <c r="F22">
        <v>462.53744506835898</v>
      </c>
      <c r="G22">
        <v>460.35336303710898</v>
      </c>
      <c r="I22" s="7">
        <f t="shared" si="0"/>
        <v>277.61904907226602</v>
      </c>
      <c r="J22" s="7">
        <f t="shared" si="0"/>
        <v>107.26968383789102</v>
      </c>
      <c r="K22" s="7">
        <f t="shared" si="1"/>
        <v>202.53027038574231</v>
      </c>
      <c r="L22" s="8">
        <f t="shared" si="2"/>
        <v>1.8880476117726961</v>
      </c>
      <c r="M22" s="8">
        <f t="shared" si="3"/>
        <v>1.9452870489399339</v>
      </c>
      <c r="P22" s="6">
        <f t="shared" si="4"/>
        <v>3.7515156881729448</v>
      </c>
    </row>
    <row r="23" spans="1:16" x14ac:dyDescent="0.15">
      <c r="A23" s="6">
        <v>11</v>
      </c>
      <c r="B23" s="6">
        <v>21</v>
      </c>
      <c r="D23">
        <v>731.95953369140602</v>
      </c>
      <c r="E23">
        <v>563.43438720703102</v>
      </c>
      <c r="F23">
        <v>462.826171875</v>
      </c>
      <c r="G23">
        <v>460.43307495117199</v>
      </c>
      <c r="I23" s="7">
        <f t="shared" si="0"/>
        <v>269.13336181640602</v>
      </c>
      <c r="J23" s="7">
        <f t="shared" si="0"/>
        <v>103.00131225585903</v>
      </c>
      <c r="K23" s="7">
        <f t="shared" si="1"/>
        <v>197.0324432373047</v>
      </c>
      <c r="L23" s="8">
        <f t="shared" si="2"/>
        <v>1.912911970945272</v>
      </c>
      <c r="M23" s="8">
        <f>L23+ABS($N$2)*A23</f>
        <v>1.9728770955966639</v>
      </c>
      <c r="P23" s="6">
        <f t="shared" si="4"/>
        <v>5.2230255921241628</v>
      </c>
    </row>
    <row r="24" spans="1:16" x14ac:dyDescent="0.15">
      <c r="A24" s="6">
        <v>11.5</v>
      </c>
      <c r="B24" s="6">
        <v>22</v>
      </c>
      <c r="D24">
        <v>732.210205078125</v>
      </c>
      <c r="E24">
        <v>564.98828125</v>
      </c>
      <c r="F24">
        <v>462.187744140625</v>
      </c>
      <c r="G24">
        <v>459.65713500976602</v>
      </c>
      <c r="I24" s="7">
        <f t="shared" si="0"/>
        <v>270.0224609375</v>
      </c>
      <c r="J24" s="7">
        <f t="shared" si="0"/>
        <v>105.33114624023398</v>
      </c>
      <c r="K24" s="7">
        <f t="shared" si="1"/>
        <v>196.29065856933622</v>
      </c>
      <c r="L24" s="8">
        <f t="shared" si="2"/>
        <v>1.8635576045251265</v>
      </c>
      <c r="M24" s="8">
        <f t="shared" ref="M24:M87" si="5">L24+ABS($N$2)*A24</f>
        <v>1.9262484166606726</v>
      </c>
      <c r="P24" s="6">
        <f t="shared" si="4"/>
        <v>2.7360938476381271</v>
      </c>
    </row>
    <row r="25" spans="1:16" x14ac:dyDescent="0.15">
      <c r="A25" s="6">
        <v>12</v>
      </c>
      <c r="B25" s="6">
        <v>23</v>
      </c>
      <c r="D25">
        <v>730.93157958984398</v>
      </c>
      <c r="E25">
        <v>564.36956787109398</v>
      </c>
      <c r="F25">
        <v>462.67520141601602</v>
      </c>
      <c r="G25">
        <v>459.94973754882801</v>
      </c>
      <c r="I25" s="7">
        <f t="shared" si="0"/>
        <v>268.25637817382795</v>
      </c>
      <c r="J25" s="7">
        <f t="shared" si="0"/>
        <v>104.41983032226597</v>
      </c>
      <c r="K25" s="7">
        <f t="shared" si="1"/>
        <v>195.16249694824177</v>
      </c>
      <c r="L25" s="8">
        <f t="shared" si="2"/>
        <v>1.8690175644407869</v>
      </c>
      <c r="M25" s="8">
        <f t="shared" si="5"/>
        <v>1.9344340640604871</v>
      </c>
      <c r="P25" s="6">
        <f t="shared" si="4"/>
        <v>3.1726737986959992</v>
      </c>
    </row>
    <row r="26" spans="1:16" x14ac:dyDescent="0.15">
      <c r="A26" s="6">
        <v>12.5</v>
      </c>
      <c r="B26" s="6">
        <v>24</v>
      </c>
      <c r="D26">
        <v>729.74670410156295</v>
      </c>
      <c r="E26">
        <v>565.019287109375</v>
      </c>
      <c r="F26">
        <v>463.42620849609398</v>
      </c>
      <c r="G26">
        <v>461.2763671875</v>
      </c>
      <c r="I26" s="7">
        <f t="shared" si="0"/>
        <v>266.32049560546898</v>
      </c>
      <c r="J26" s="7">
        <f t="shared" si="0"/>
        <v>103.742919921875</v>
      </c>
      <c r="K26" s="7">
        <f t="shared" si="1"/>
        <v>193.70045166015649</v>
      </c>
      <c r="L26" s="8">
        <f t="shared" si="2"/>
        <v>1.8671197206134666</v>
      </c>
      <c r="M26" s="8">
        <f t="shared" si="5"/>
        <v>1.935261907717321</v>
      </c>
      <c r="P26" s="6">
        <f t="shared" si="4"/>
        <v>3.2168266830716794</v>
      </c>
    </row>
    <row r="27" spans="1:16" x14ac:dyDescent="0.15">
      <c r="A27" s="6">
        <v>13</v>
      </c>
      <c r="B27" s="6">
        <v>25</v>
      </c>
      <c r="D27">
        <v>729.90625</v>
      </c>
      <c r="E27">
        <v>566.19812011718795</v>
      </c>
      <c r="F27">
        <v>462.38851928710898</v>
      </c>
      <c r="G27">
        <v>459.87390136718801</v>
      </c>
      <c r="I27" s="7">
        <f t="shared" si="0"/>
        <v>267.51773071289102</v>
      </c>
      <c r="J27" s="7">
        <f t="shared" si="0"/>
        <v>106.32421874999994</v>
      </c>
      <c r="K27" s="7">
        <f t="shared" si="1"/>
        <v>193.09077758789107</v>
      </c>
      <c r="L27" s="8">
        <f t="shared" si="2"/>
        <v>1.8160563967265564</v>
      </c>
      <c r="M27" s="8">
        <f t="shared" si="5"/>
        <v>1.8869242713145651</v>
      </c>
      <c r="P27" s="6">
        <f t="shared" si="4"/>
        <v>0.63874801632547218</v>
      </c>
    </row>
    <row r="28" spans="1:16" x14ac:dyDescent="0.15">
      <c r="A28" s="6">
        <v>13.5</v>
      </c>
      <c r="B28" s="6">
        <v>26</v>
      </c>
      <c r="D28">
        <v>728.37072753906295</v>
      </c>
      <c r="E28">
        <v>565.14367675781295</v>
      </c>
      <c r="F28">
        <v>463.03173828125</v>
      </c>
      <c r="G28">
        <v>460.42803955078102</v>
      </c>
      <c r="I28" s="7">
        <f t="shared" si="0"/>
        <v>265.33898925781295</v>
      </c>
      <c r="J28" s="7">
        <f t="shared" si="0"/>
        <v>104.71563720703193</v>
      </c>
      <c r="K28" s="7">
        <f t="shared" si="1"/>
        <v>192.03804321289061</v>
      </c>
      <c r="L28" s="8">
        <f t="shared" si="2"/>
        <v>1.8339003451147862</v>
      </c>
      <c r="M28" s="8">
        <f t="shared" si="5"/>
        <v>1.907493907186949</v>
      </c>
      <c r="P28" s="6">
        <f t="shared" si="4"/>
        <v>1.735825643031834</v>
      </c>
    </row>
    <row r="29" spans="1:16" x14ac:dyDescent="0.15">
      <c r="A29" s="6">
        <v>14</v>
      </c>
      <c r="B29" s="6">
        <v>27</v>
      </c>
      <c r="D29">
        <v>727.87615966796898</v>
      </c>
      <c r="E29">
        <v>564.96807861328102</v>
      </c>
      <c r="F29">
        <v>463.38851928710898</v>
      </c>
      <c r="G29">
        <v>461.14001464843801</v>
      </c>
      <c r="I29" s="7">
        <f t="shared" si="0"/>
        <v>264.48764038086</v>
      </c>
      <c r="J29" s="7">
        <f t="shared" si="0"/>
        <v>103.82806396484301</v>
      </c>
      <c r="K29" s="7">
        <f t="shared" si="1"/>
        <v>191.8079956054699</v>
      </c>
      <c r="L29" s="8">
        <f t="shared" si="2"/>
        <v>1.8473617659905281</v>
      </c>
      <c r="M29" s="8">
        <f t="shared" si="5"/>
        <v>1.9236810155468451</v>
      </c>
      <c r="P29" s="6">
        <f t="shared" si="4"/>
        <v>2.5991619963289536</v>
      </c>
    </row>
    <row r="30" spans="1:16" x14ac:dyDescent="0.15">
      <c r="A30" s="6">
        <v>14.5</v>
      </c>
      <c r="B30" s="6">
        <v>28</v>
      </c>
      <c r="D30">
        <v>729.833251953125</v>
      </c>
      <c r="E30">
        <v>566.39581298828102</v>
      </c>
      <c r="F30">
        <v>462.60256958007801</v>
      </c>
      <c r="G30">
        <v>460.41183471679699</v>
      </c>
      <c r="I30" s="7">
        <f t="shared" si="0"/>
        <v>267.23068237304699</v>
      </c>
      <c r="J30" s="7">
        <f t="shared" si="0"/>
        <v>105.98397827148403</v>
      </c>
      <c r="K30" s="7">
        <f t="shared" si="1"/>
        <v>193.04189758300816</v>
      </c>
      <c r="L30" s="8">
        <f t="shared" si="2"/>
        <v>1.8214252826830135</v>
      </c>
      <c r="M30" s="8">
        <f t="shared" si="5"/>
        <v>1.9004702197234846</v>
      </c>
      <c r="P30" s="6">
        <f t="shared" si="4"/>
        <v>1.3612186047278696</v>
      </c>
    </row>
    <row r="31" spans="1:16" x14ac:dyDescent="0.15">
      <c r="A31" s="6">
        <v>15</v>
      </c>
      <c r="B31" s="6">
        <v>29</v>
      </c>
      <c r="D31">
        <v>727.09094238281295</v>
      </c>
      <c r="E31">
        <v>566.45538330078102</v>
      </c>
      <c r="F31">
        <v>463.24395751953102</v>
      </c>
      <c r="G31">
        <v>460.96139526367199</v>
      </c>
      <c r="I31" s="7">
        <f t="shared" si="0"/>
        <v>263.84698486328193</v>
      </c>
      <c r="J31" s="7">
        <f t="shared" si="0"/>
        <v>105.49398803710903</v>
      </c>
      <c r="K31" s="7">
        <f t="shared" si="1"/>
        <v>190.00119323730561</v>
      </c>
      <c r="L31" s="8">
        <f t="shared" si="2"/>
        <v>1.8010618118870427</v>
      </c>
      <c r="M31" s="8">
        <f t="shared" si="5"/>
        <v>1.882832436411668</v>
      </c>
      <c r="P31" s="6">
        <f t="shared" si="4"/>
        <v>0.42051077809747456</v>
      </c>
    </row>
    <row r="32" spans="1:16" x14ac:dyDescent="0.15">
      <c r="A32" s="6">
        <v>15.5</v>
      </c>
      <c r="B32" s="6">
        <v>30</v>
      </c>
      <c r="D32">
        <v>725.666748046875</v>
      </c>
      <c r="E32">
        <v>565.55047607421898</v>
      </c>
      <c r="F32">
        <v>463.94906616210898</v>
      </c>
      <c r="G32">
        <v>461.50820922851602</v>
      </c>
      <c r="I32" s="7">
        <f t="shared" si="0"/>
        <v>261.71768188476602</v>
      </c>
      <c r="J32" s="7">
        <f t="shared" si="0"/>
        <v>104.04226684570295</v>
      </c>
      <c r="K32" s="7">
        <f t="shared" si="1"/>
        <v>188.88809509277397</v>
      </c>
      <c r="L32" s="8">
        <f t="shared" si="2"/>
        <v>1.8154938451398728</v>
      </c>
      <c r="M32" s="8">
        <f t="shared" si="5"/>
        <v>1.8999901571486524</v>
      </c>
      <c r="P32" s="6">
        <f t="shared" si="4"/>
        <v>1.3356145583784353</v>
      </c>
    </row>
    <row r="33" spans="1:16" x14ac:dyDescent="0.15">
      <c r="A33" s="6">
        <v>16</v>
      </c>
      <c r="B33" s="6">
        <v>31</v>
      </c>
      <c r="D33">
        <v>726.57751464843795</v>
      </c>
      <c r="E33">
        <v>565.77392578125</v>
      </c>
      <c r="F33">
        <v>463.37551879882801</v>
      </c>
      <c r="G33">
        <v>461.10049438476602</v>
      </c>
      <c r="I33" s="7">
        <f t="shared" si="0"/>
        <v>263.20199584960994</v>
      </c>
      <c r="J33" s="7">
        <f t="shared" si="0"/>
        <v>104.67343139648398</v>
      </c>
      <c r="K33" s="7">
        <f t="shared" si="1"/>
        <v>189.93059387207117</v>
      </c>
      <c r="L33" s="8">
        <f t="shared" si="2"/>
        <v>1.8145062346589989</v>
      </c>
      <c r="M33" s="8">
        <f t="shared" si="5"/>
        <v>1.9017282341519326</v>
      </c>
      <c r="P33" s="6">
        <f t="shared" si="4"/>
        <v>1.4283145655940017</v>
      </c>
    </row>
    <row r="34" spans="1:16" x14ac:dyDescent="0.15">
      <c r="A34" s="6">
        <v>16.5</v>
      </c>
      <c r="B34" s="6">
        <v>32</v>
      </c>
      <c r="D34">
        <v>726.25030517578102</v>
      </c>
      <c r="E34">
        <v>566.99884033203102</v>
      </c>
      <c r="F34">
        <v>462.45660400390602</v>
      </c>
      <c r="G34">
        <v>460.06051635742199</v>
      </c>
      <c r="I34" s="7">
        <f t="shared" si="0"/>
        <v>263.793701171875</v>
      </c>
      <c r="J34" s="7">
        <f t="shared" si="0"/>
        <v>106.93832397460903</v>
      </c>
      <c r="K34" s="7">
        <f t="shared" si="1"/>
        <v>188.93687438964866</v>
      </c>
      <c r="L34" s="8">
        <f t="shared" si="2"/>
        <v>1.7667835754982377</v>
      </c>
      <c r="M34" s="8">
        <f t="shared" si="5"/>
        <v>1.8567312624753256</v>
      </c>
      <c r="P34" s="6">
        <f t="shared" si="4"/>
        <v>-0.97159038178629453</v>
      </c>
    </row>
    <row r="35" spans="1:16" x14ac:dyDescent="0.15">
      <c r="A35" s="6">
        <v>17</v>
      </c>
      <c r="B35" s="6">
        <v>33</v>
      </c>
      <c r="D35">
        <v>726.46032714843795</v>
      </c>
      <c r="E35">
        <v>566.49377441406295</v>
      </c>
      <c r="F35">
        <v>463.0283203125</v>
      </c>
      <c r="G35">
        <v>460.81704711914102</v>
      </c>
      <c r="I35" s="7">
        <f t="shared" si="0"/>
        <v>263.43200683593795</v>
      </c>
      <c r="J35" s="7">
        <f t="shared" si="0"/>
        <v>105.67672729492193</v>
      </c>
      <c r="K35" s="7">
        <f t="shared" si="1"/>
        <v>189.45829772949261</v>
      </c>
      <c r="L35" s="8">
        <f t="shared" si="2"/>
        <v>1.7928100403862206</v>
      </c>
      <c r="M35" s="8">
        <f t="shared" si="5"/>
        <v>1.8854834148474626</v>
      </c>
      <c r="P35" s="6">
        <f t="shared" si="4"/>
        <v>0.56190021001716939</v>
      </c>
    </row>
    <row r="36" spans="1:16" x14ac:dyDescent="0.15">
      <c r="A36" s="6">
        <v>17.5</v>
      </c>
      <c r="B36" s="6">
        <v>34</v>
      </c>
      <c r="D36">
        <v>722.144775390625</v>
      </c>
      <c r="E36">
        <v>565.29071044921898</v>
      </c>
      <c r="F36">
        <v>463.12081909179699</v>
      </c>
      <c r="G36">
        <v>460.67520141601602</v>
      </c>
      <c r="I36" s="7">
        <f t="shared" si="0"/>
        <v>259.02395629882801</v>
      </c>
      <c r="J36" s="7">
        <f t="shared" si="0"/>
        <v>104.61550903320295</v>
      </c>
      <c r="K36" s="7">
        <f t="shared" si="1"/>
        <v>185.79309997558596</v>
      </c>
      <c r="L36" s="8">
        <f t="shared" si="2"/>
        <v>1.7759613435195234</v>
      </c>
      <c r="M36" s="8">
        <f t="shared" si="5"/>
        <v>1.8713604054649196</v>
      </c>
      <c r="P36" s="6">
        <f t="shared" si="4"/>
        <v>-0.19134781593130137</v>
      </c>
    </row>
    <row r="37" spans="1:16" x14ac:dyDescent="0.15">
      <c r="A37" s="6">
        <v>18</v>
      </c>
      <c r="B37" s="6">
        <v>35</v>
      </c>
      <c r="D37">
        <v>725.00244140625</v>
      </c>
      <c r="E37">
        <v>565.9052734375</v>
      </c>
      <c r="F37">
        <v>463.08154296875</v>
      </c>
      <c r="G37">
        <v>460.84603881835898</v>
      </c>
      <c r="I37" s="7">
        <f t="shared" si="0"/>
        <v>261.9208984375</v>
      </c>
      <c r="J37" s="7">
        <f t="shared" si="0"/>
        <v>105.05923461914102</v>
      </c>
      <c r="K37" s="7">
        <f t="shared" si="1"/>
        <v>188.3794342041013</v>
      </c>
      <c r="L37" s="8">
        <f t="shared" si="2"/>
        <v>1.793078303749416</v>
      </c>
      <c r="M37" s="8">
        <f t="shared" si="5"/>
        <v>1.8912030531789665</v>
      </c>
      <c r="P37" s="6">
        <f t="shared" si="4"/>
        <v>0.86695603527703635</v>
      </c>
    </row>
    <row r="38" spans="1:16" x14ac:dyDescent="0.15">
      <c r="A38" s="6">
        <v>18.5</v>
      </c>
      <c r="B38" s="6">
        <v>36</v>
      </c>
      <c r="D38">
        <v>723.493408203125</v>
      </c>
      <c r="E38">
        <v>565.96783447265602</v>
      </c>
      <c r="F38">
        <v>463.94036865234398</v>
      </c>
      <c r="G38">
        <v>461.68203735351602</v>
      </c>
      <c r="I38" s="7">
        <f t="shared" si="0"/>
        <v>259.55303955078102</v>
      </c>
      <c r="J38" s="7">
        <f t="shared" si="0"/>
        <v>104.28579711914</v>
      </c>
      <c r="K38" s="7">
        <f t="shared" si="1"/>
        <v>186.55298156738303</v>
      </c>
      <c r="L38" s="8">
        <f t="shared" si="2"/>
        <v>1.7888627859291129</v>
      </c>
      <c r="M38" s="8">
        <f t="shared" si="5"/>
        <v>1.8897132228428175</v>
      </c>
      <c r="P38" s="6">
        <f t="shared" si="4"/>
        <v>0.78749621695463812</v>
      </c>
    </row>
    <row r="39" spans="1:16" x14ac:dyDescent="0.15">
      <c r="A39" s="6">
        <v>19</v>
      </c>
      <c r="B39" s="6">
        <v>37</v>
      </c>
      <c r="D39">
        <v>723.75744628906295</v>
      </c>
      <c r="E39">
        <v>566.29681396484398</v>
      </c>
      <c r="F39">
        <v>462.64251708984398</v>
      </c>
      <c r="G39">
        <v>460.54498291015602</v>
      </c>
      <c r="I39" s="7">
        <f t="shared" si="0"/>
        <v>261.11492919921898</v>
      </c>
      <c r="J39" s="7">
        <f t="shared" si="0"/>
        <v>105.75183105468795</v>
      </c>
      <c r="K39" s="7">
        <f t="shared" si="1"/>
        <v>187.08864746093741</v>
      </c>
      <c r="L39" s="8">
        <f t="shared" si="2"/>
        <v>1.7691291545031249</v>
      </c>
      <c r="M39" s="8">
        <f t="shared" si="5"/>
        <v>1.8727052789009837</v>
      </c>
      <c r="P39" s="6">
        <f t="shared" si="4"/>
        <v>-0.11961924637317158</v>
      </c>
    </row>
    <row r="40" spans="1:16" x14ac:dyDescent="0.15">
      <c r="A40" s="6">
        <v>19.5</v>
      </c>
      <c r="B40" s="6">
        <v>38</v>
      </c>
      <c r="D40">
        <v>723.868408203125</v>
      </c>
      <c r="E40">
        <v>567.01379394531295</v>
      </c>
      <c r="F40">
        <v>462.56851196289102</v>
      </c>
      <c r="G40">
        <v>460.20010375976602</v>
      </c>
      <c r="I40" s="7">
        <f t="shared" si="0"/>
        <v>261.29989624023398</v>
      </c>
      <c r="J40" s="7">
        <f t="shared" si="0"/>
        <v>106.81369018554693</v>
      </c>
      <c r="K40" s="7">
        <f t="shared" si="1"/>
        <v>186.53031311035113</v>
      </c>
      <c r="L40" s="8">
        <f t="shared" si="2"/>
        <v>1.7463146604740254</v>
      </c>
      <c r="M40" s="8">
        <f t="shared" si="5"/>
        <v>1.8526164723560383</v>
      </c>
      <c r="P40" s="6">
        <f t="shared" si="4"/>
        <v>-1.1910519321253137</v>
      </c>
    </row>
    <row r="41" spans="1:16" x14ac:dyDescent="0.15">
      <c r="A41" s="6">
        <v>20</v>
      </c>
      <c r="B41" s="6">
        <v>39</v>
      </c>
      <c r="D41">
        <v>723.24841308593795</v>
      </c>
      <c r="E41">
        <v>566.33044433593795</v>
      </c>
      <c r="F41">
        <v>463.32958984375</v>
      </c>
      <c r="G41">
        <v>460.85998535156301</v>
      </c>
      <c r="I41" s="7">
        <f t="shared" si="0"/>
        <v>259.91882324218795</v>
      </c>
      <c r="J41" s="7">
        <f t="shared" si="0"/>
        <v>105.47045898437494</v>
      </c>
      <c r="K41" s="7">
        <f t="shared" si="1"/>
        <v>186.08950195312551</v>
      </c>
      <c r="L41" s="8">
        <f t="shared" si="2"/>
        <v>1.7643755772475966</v>
      </c>
      <c r="M41" s="8">
        <f t="shared" si="5"/>
        <v>1.8734030766137637</v>
      </c>
      <c r="P41" s="6">
        <f t="shared" si="4"/>
        <v>-8.2402337750807644E-2</v>
      </c>
    </row>
    <row r="42" spans="1:16" x14ac:dyDescent="0.15">
      <c r="A42" s="6">
        <v>20.5</v>
      </c>
      <c r="B42" s="6">
        <v>40</v>
      </c>
      <c r="D42">
        <v>721.66882324218795</v>
      </c>
      <c r="E42">
        <v>565.64367675781295</v>
      </c>
      <c r="F42">
        <v>463.87094116210898</v>
      </c>
      <c r="G42">
        <v>461.54772949218801</v>
      </c>
      <c r="I42" s="7">
        <f t="shared" si="0"/>
        <v>257.79788208007898</v>
      </c>
      <c r="J42" s="7">
        <f t="shared" si="0"/>
        <v>104.09594726562494</v>
      </c>
      <c r="K42" s="7">
        <f t="shared" si="1"/>
        <v>184.93071899414153</v>
      </c>
      <c r="L42" s="8">
        <f t="shared" si="2"/>
        <v>1.7765410071368861</v>
      </c>
      <c r="M42" s="8">
        <f t="shared" si="5"/>
        <v>1.8882941939872073</v>
      </c>
      <c r="P42" s="6">
        <f t="shared" si="4"/>
        <v>0.71181258216406074</v>
      </c>
    </row>
    <row r="43" spans="1:16" x14ac:dyDescent="0.15">
      <c r="A43" s="6">
        <v>21</v>
      </c>
      <c r="B43" s="6">
        <v>41</v>
      </c>
      <c r="D43">
        <v>724.31414794921898</v>
      </c>
      <c r="E43">
        <v>567.40191650390602</v>
      </c>
      <c r="F43">
        <v>463.39334106445301</v>
      </c>
      <c r="G43">
        <v>461.088623046875</v>
      </c>
      <c r="I43" s="7">
        <f t="shared" si="0"/>
        <v>260.92080688476597</v>
      </c>
      <c r="J43" s="7">
        <f t="shared" si="0"/>
        <v>106.31329345703102</v>
      </c>
      <c r="K43" s="7">
        <f t="shared" si="1"/>
        <v>186.50150146484424</v>
      </c>
      <c r="L43" s="8">
        <f t="shared" si="2"/>
        <v>1.7542632289933069</v>
      </c>
      <c r="M43" s="8">
        <f t="shared" si="5"/>
        <v>1.8687421033277825</v>
      </c>
      <c r="P43" s="6">
        <f t="shared" si="4"/>
        <v>-0.33099446366156354</v>
      </c>
    </row>
    <row r="44" spans="1:16" x14ac:dyDescent="0.15">
      <c r="A44" s="6">
        <v>21.5</v>
      </c>
      <c r="B44" s="6">
        <v>42</v>
      </c>
      <c r="D44">
        <v>720.80511474609398</v>
      </c>
      <c r="E44">
        <v>565.80224609375</v>
      </c>
      <c r="F44">
        <v>463.65051269531301</v>
      </c>
      <c r="G44">
        <v>461.32000732421898</v>
      </c>
      <c r="I44" s="7">
        <f t="shared" si="0"/>
        <v>257.15460205078097</v>
      </c>
      <c r="J44" s="7">
        <f t="shared" si="0"/>
        <v>104.48223876953102</v>
      </c>
      <c r="K44" s="7">
        <f t="shared" si="1"/>
        <v>184.01703491210924</v>
      </c>
      <c r="L44" s="8">
        <f t="shared" si="2"/>
        <v>1.7612279089656342</v>
      </c>
      <c r="M44" s="8">
        <f t="shared" si="5"/>
        <v>1.8784324707842639</v>
      </c>
      <c r="P44" s="6">
        <f t="shared" si="4"/>
        <v>0.1858394461375959</v>
      </c>
    </row>
    <row r="45" spans="1:16" x14ac:dyDescent="0.15">
      <c r="A45" s="6">
        <v>22</v>
      </c>
      <c r="B45" s="6">
        <v>43</v>
      </c>
      <c r="D45">
        <v>720.88806152343795</v>
      </c>
      <c r="E45">
        <v>566.42779541015602</v>
      </c>
      <c r="F45">
        <v>464.52444458007801</v>
      </c>
      <c r="G45">
        <v>462.03448486328102</v>
      </c>
      <c r="I45" s="7">
        <f t="shared" si="0"/>
        <v>256.36361694335994</v>
      </c>
      <c r="J45" s="7">
        <f t="shared" si="0"/>
        <v>104.393310546875</v>
      </c>
      <c r="K45" s="7">
        <f t="shared" si="1"/>
        <v>183.28829956054744</v>
      </c>
      <c r="L45" s="8">
        <f t="shared" si="2"/>
        <v>1.7557475531753233</v>
      </c>
      <c r="M45" s="8">
        <f t="shared" si="5"/>
        <v>1.8756778024781071</v>
      </c>
      <c r="P45" s="6">
        <f t="shared" si="4"/>
        <v>3.8919734654561652E-2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719.53948974609398</v>
      </c>
      <c r="E46">
        <v>565.95843505859398</v>
      </c>
      <c r="F46">
        <v>464.47418212890602</v>
      </c>
      <c r="G46">
        <v>461.57080078125</v>
      </c>
      <c r="I46" s="7">
        <f t="shared" si="0"/>
        <v>255.06530761718795</v>
      </c>
      <c r="J46" s="7">
        <f t="shared" si="0"/>
        <v>104.38763427734398</v>
      </c>
      <c r="K46" s="7">
        <f t="shared" si="1"/>
        <v>181.99396362304719</v>
      </c>
      <c r="L46" s="8">
        <f t="shared" si="2"/>
        <v>1.7434437027235772</v>
      </c>
      <c r="M46" s="8">
        <f t="shared" si="5"/>
        <v>1.8660996395105152</v>
      </c>
      <c r="P46" s="6">
        <f t="shared" si="4"/>
        <v>-0.47192977001752667</v>
      </c>
    </row>
    <row r="47" spans="1:16" x14ac:dyDescent="0.15">
      <c r="A47" s="6">
        <v>23</v>
      </c>
      <c r="B47" s="6">
        <v>45</v>
      </c>
      <c r="D47">
        <v>714.200927734375</v>
      </c>
      <c r="E47">
        <v>564.3115234375</v>
      </c>
      <c r="F47">
        <v>464.83966064453102</v>
      </c>
      <c r="G47">
        <v>462.07559204101602</v>
      </c>
      <c r="I47" s="7">
        <f t="shared" si="0"/>
        <v>249.36126708984398</v>
      </c>
      <c r="J47" s="7">
        <f t="shared" si="0"/>
        <v>102.23593139648398</v>
      </c>
      <c r="K47" s="7">
        <f t="shared" si="1"/>
        <v>177.79611511230519</v>
      </c>
      <c r="L47" s="8">
        <f t="shared" si="2"/>
        <v>1.7390765916025079</v>
      </c>
      <c r="M47" s="8">
        <f t="shared" si="5"/>
        <v>1.8644582158736001</v>
      </c>
      <c r="P47" s="6">
        <f t="shared" si="4"/>
        <v>-0.55947478827544339</v>
      </c>
    </row>
    <row r="48" spans="1:16" x14ac:dyDescent="0.15">
      <c r="A48" s="6">
        <v>23.5</v>
      </c>
      <c r="B48" s="6">
        <v>46</v>
      </c>
      <c r="D48">
        <v>718.45446777343795</v>
      </c>
      <c r="E48">
        <v>566.52001953125</v>
      </c>
      <c r="F48">
        <v>465.97805786132801</v>
      </c>
      <c r="G48">
        <v>462.84649658203102</v>
      </c>
      <c r="I48" s="7">
        <f t="shared" si="0"/>
        <v>252.47640991210994</v>
      </c>
      <c r="J48" s="7">
        <f t="shared" si="0"/>
        <v>103.67352294921898</v>
      </c>
      <c r="K48" s="7">
        <f t="shared" si="1"/>
        <v>179.90494384765668</v>
      </c>
      <c r="L48" s="8">
        <f t="shared" si="2"/>
        <v>1.7353026957112003</v>
      </c>
      <c r="M48" s="8">
        <f t="shared" si="5"/>
        <v>1.8634100074664466</v>
      </c>
      <c r="P48" s="6">
        <f t="shared" si="4"/>
        <v>-0.61538078480100622</v>
      </c>
    </row>
    <row r="49" spans="1:22" x14ac:dyDescent="0.15">
      <c r="A49" s="6">
        <v>24</v>
      </c>
      <c r="B49" s="6">
        <v>47</v>
      </c>
      <c r="D49">
        <v>711.83837890625</v>
      </c>
      <c r="E49">
        <v>563.7060546875</v>
      </c>
      <c r="F49">
        <v>464.47280883789102</v>
      </c>
      <c r="G49">
        <v>461.69711303710898</v>
      </c>
      <c r="I49" s="7">
        <f t="shared" si="0"/>
        <v>247.36557006835898</v>
      </c>
      <c r="J49" s="7">
        <f t="shared" si="0"/>
        <v>102.00894165039102</v>
      </c>
      <c r="K49" s="7">
        <f t="shared" si="1"/>
        <v>175.95931091308526</v>
      </c>
      <c r="L49" s="8">
        <f t="shared" si="2"/>
        <v>1.7249400696278154</v>
      </c>
      <c r="M49" s="8">
        <f t="shared" si="5"/>
        <v>1.855773068867216</v>
      </c>
      <c r="P49" s="6">
        <f t="shared" si="4"/>
        <v>-1.0226954560827901</v>
      </c>
    </row>
    <row r="50" spans="1:22" x14ac:dyDescent="0.15">
      <c r="A50" s="6">
        <v>24.5</v>
      </c>
      <c r="B50" s="6">
        <v>48</v>
      </c>
      <c r="D50">
        <v>724.154052734375</v>
      </c>
      <c r="E50">
        <v>568.76599121093795</v>
      </c>
      <c r="F50">
        <v>464.13043212890602</v>
      </c>
      <c r="G50">
        <v>461.48788452148398</v>
      </c>
      <c r="I50" s="7">
        <f t="shared" si="0"/>
        <v>260.02362060546898</v>
      </c>
      <c r="J50" s="7">
        <f t="shared" si="0"/>
        <v>107.27810668945398</v>
      </c>
      <c r="K50" s="7">
        <f t="shared" si="1"/>
        <v>184.9289459228512</v>
      </c>
      <c r="L50" s="8">
        <f t="shared" si="2"/>
        <v>1.723827457713986</v>
      </c>
      <c r="M50" s="8">
        <f t="shared" si="5"/>
        <v>1.8573861444375408</v>
      </c>
      <c r="P50" s="6">
        <f t="shared" si="4"/>
        <v>-0.93666237657817009</v>
      </c>
    </row>
    <row r="51" spans="1:22" x14ac:dyDescent="0.15">
      <c r="A51" s="6">
        <v>25</v>
      </c>
      <c r="B51" s="6">
        <v>49</v>
      </c>
      <c r="D51">
        <v>718.18560791015602</v>
      </c>
      <c r="E51">
        <v>566.17999267578102</v>
      </c>
      <c r="F51">
        <v>465.01528930664102</v>
      </c>
      <c r="G51">
        <v>462.16857910156301</v>
      </c>
      <c r="I51" s="7">
        <f t="shared" si="0"/>
        <v>253.170318603515</v>
      </c>
      <c r="J51" s="7">
        <f t="shared" si="0"/>
        <v>104.01141357421801</v>
      </c>
      <c r="K51" s="7">
        <f t="shared" si="1"/>
        <v>180.36232910156241</v>
      </c>
      <c r="L51" s="8">
        <f t="shared" si="2"/>
        <v>1.7340628581387725</v>
      </c>
      <c r="M51" s="8">
        <f t="shared" si="5"/>
        <v>1.8703472323464814</v>
      </c>
      <c r="P51" s="6">
        <f t="shared" si="4"/>
        <v>-0.24538521198025845</v>
      </c>
    </row>
    <row r="52" spans="1:22" x14ac:dyDescent="0.15">
      <c r="A52" s="6">
        <v>25.5</v>
      </c>
      <c r="B52" s="6">
        <v>50</v>
      </c>
      <c r="D52">
        <v>721.716796875</v>
      </c>
      <c r="E52">
        <v>567.366943359375</v>
      </c>
      <c r="F52">
        <v>464.28369140625</v>
      </c>
      <c r="G52">
        <v>461.99771118164102</v>
      </c>
      <c r="I52" s="7">
        <f t="shared" si="0"/>
        <v>257.43310546875</v>
      </c>
      <c r="J52" s="7">
        <f t="shared" si="0"/>
        <v>105.36923217773398</v>
      </c>
      <c r="K52" s="7">
        <f t="shared" si="1"/>
        <v>183.67464294433623</v>
      </c>
      <c r="L52" s="8">
        <f t="shared" si="2"/>
        <v>1.7431525232576317</v>
      </c>
      <c r="M52" s="8">
        <f t="shared" si="5"/>
        <v>1.8821625849494947</v>
      </c>
      <c r="P52" s="6">
        <f t="shared" si="4"/>
        <v>0.38478437744915628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713.20550537109398</v>
      </c>
      <c r="E53">
        <v>564.69171142578102</v>
      </c>
      <c r="F53">
        <v>463.51986694335898</v>
      </c>
      <c r="G53">
        <v>460.90270996093801</v>
      </c>
      <c r="I53" s="7">
        <f t="shared" si="0"/>
        <v>249.685638427735</v>
      </c>
      <c r="J53" s="7">
        <f t="shared" si="0"/>
        <v>103.78900146484301</v>
      </c>
      <c r="K53" s="7">
        <f t="shared" si="1"/>
        <v>177.0333374023449</v>
      </c>
      <c r="L53" s="8">
        <f t="shared" si="2"/>
        <v>1.7057042162826119</v>
      </c>
      <c r="M53" s="8">
        <f t="shared" si="5"/>
        <v>1.8474399654586291</v>
      </c>
      <c r="P53" s="6">
        <f t="shared" si="4"/>
        <v>-1.4671399453926413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714.5703125</v>
      </c>
      <c r="E54">
        <v>565.0419921875</v>
      </c>
      <c r="F54">
        <v>464.53311157226602</v>
      </c>
      <c r="G54">
        <v>461.94128417968801</v>
      </c>
      <c r="I54" s="7">
        <f t="shared" si="0"/>
        <v>250.03720092773398</v>
      </c>
      <c r="J54" s="7">
        <f t="shared" si="0"/>
        <v>103.10070800781199</v>
      </c>
      <c r="K54" s="7">
        <f t="shared" si="1"/>
        <v>177.8667053222656</v>
      </c>
      <c r="L54" s="8">
        <f t="shared" si="2"/>
        <v>1.72517443147712</v>
      </c>
      <c r="M54" s="8">
        <f t="shared" si="5"/>
        <v>1.8696358681372915</v>
      </c>
      <c r="P54" s="6">
        <f t="shared" si="4"/>
        <v>-0.28332568711475453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719.03082275390602</v>
      </c>
      <c r="E55">
        <v>566.71514892578102</v>
      </c>
      <c r="F55">
        <v>464.71630859375</v>
      </c>
      <c r="G55">
        <v>462.301513671875</v>
      </c>
      <c r="I55" s="7">
        <f t="shared" si="0"/>
        <v>254.31451416015602</v>
      </c>
      <c r="J55" s="7">
        <f t="shared" si="0"/>
        <v>104.41363525390602</v>
      </c>
      <c r="K55" s="7">
        <f t="shared" si="1"/>
        <v>181.22496948242181</v>
      </c>
      <c r="L55" s="8">
        <f t="shared" si="2"/>
        <v>1.7356446697955796</v>
      </c>
      <c r="M55" s="8">
        <f t="shared" si="5"/>
        <v>1.8828317939399053</v>
      </c>
      <c r="P55" s="6">
        <f t="shared" si="4"/>
        <v>0.42047651198790414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720.99279785156295</v>
      </c>
      <c r="E56">
        <v>568.59924316406295</v>
      </c>
      <c r="F56">
        <v>463.79055786132801</v>
      </c>
      <c r="G56">
        <v>461.09799194335898</v>
      </c>
      <c r="I56" s="7">
        <f t="shared" si="0"/>
        <v>257.20223999023494</v>
      </c>
      <c r="J56" s="7">
        <f t="shared" si="0"/>
        <v>107.50125122070398</v>
      </c>
      <c r="K56" s="7">
        <f t="shared" si="1"/>
        <v>181.95136413574215</v>
      </c>
      <c r="L56" s="8">
        <f t="shared" si="2"/>
        <v>1.6925511291230404</v>
      </c>
      <c r="M56" s="8">
        <f t="shared" si="5"/>
        <v>1.8424639407515202</v>
      </c>
      <c r="P56" s="6">
        <f t="shared" si="4"/>
        <v>-1.7325352790765216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721.851806640625</v>
      </c>
      <c r="E57">
        <v>568.190185546875</v>
      </c>
      <c r="F57">
        <v>464.43399047851602</v>
      </c>
      <c r="G57">
        <v>462.02694702148398</v>
      </c>
      <c r="I57" s="7">
        <f t="shared" si="0"/>
        <v>257.41781616210898</v>
      </c>
      <c r="J57" s="7">
        <f t="shared" si="0"/>
        <v>106.16323852539102</v>
      </c>
      <c r="K57" s="7">
        <f t="shared" si="1"/>
        <v>183.10354919433527</v>
      </c>
      <c r="L57" s="8">
        <f t="shared" si="2"/>
        <v>1.7247359042324473</v>
      </c>
      <c r="M57" s="8">
        <f t="shared" si="5"/>
        <v>1.8773744033450812</v>
      </c>
      <c r="P57" s="6">
        <f t="shared" si="4"/>
        <v>0.12940762000924691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722.26257324218795</v>
      </c>
      <c r="E58">
        <v>568.89849853515602</v>
      </c>
      <c r="F58">
        <v>464.06759643554699</v>
      </c>
      <c r="G58">
        <v>461.47717285156301</v>
      </c>
      <c r="I58" s="7">
        <f t="shared" si="0"/>
        <v>258.19497680664097</v>
      </c>
      <c r="J58" s="7">
        <f t="shared" si="0"/>
        <v>107.42132568359301</v>
      </c>
      <c r="K58" s="7">
        <f t="shared" si="1"/>
        <v>183.00004882812587</v>
      </c>
      <c r="L58" s="8">
        <f t="shared" si="2"/>
        <v>1.7035728023609409</v>
      </c>
      <c r="M58" s="8">
        <f t="shared" si="5"/>
        <v>1.858936988957729</v>
      </c>
      <c r="P58" s="6">
        <f t="shared" si="4"/>
        <v>-0.85394837832588033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724.58636474609398</v>
      </c>
      <c r="E59">
        <v>570.57653808593795</v>
      </c>
      <c r="F59">
        <v>464.02398681640602</v>
      </c>
      <c r="G59">
        <v>461.79351806640602</v>
      </c>
      <c r="I59" s="7">
        <f t="shared" si="0"/>
        <v>260.56237792968795</v>
      </c>
      <c r="J59" s="7">
        <f t="shared" si="0"/>
        <v>108.78302001953193</v>
      </c>
      <c r="K59" s="7">
        <f t="shared" si="1"/>
        <v>184.41426391601561</v>
      </c>
      <c r="L59" s="8">
        <f t="shared" si="2"/>
        <v>1.6952486140107541</v>
      </c>
      <c r="M59" s="8">
        <f t="shared" si="5"/>
        <v>1.8533384880916963</v>
      </c>
      <c r="P59" s="6">
        <f t="shared" si="4"/>
        <v>-1.1525433598474843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724.32421875</v>
      </c>
      <c r="E60">
        <v>570.44006347656295</v>
      </c>
      <c r="F60">
        <v>464.03952026367199</v>
      </c>
      <c r="G60">
        <v>461.44836425781301</v>
      </c>
      <c r="I60" s="7">
        <f t="shared" si="0"/>
        <v>260.28469848632801</v>
      </c>
      <c r="J60" s="7">
        <f t="shared" si="0"/>
        <v>108.99169921874994</v>
      </c>
      <c r="K60" s="7">
        <f t="shared" si="1"/>
        <v>183.99050903320307</v>
      </c>
      <c r="L60" s="8">
        <f t="shared" si="2"/>
        <v>1.6881148780323907</v>
      </c>
      <c r="M60" s="8">
        <f t="shared" si="5"/>
        <v>1.8489304395974873</v>
      </c>
      <c r="P60" s="6">
        <f t="shared" si="4"/>
        <v>-1.3876457899748955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723.27014160156295</v>
      </c>
      <c r="E61">
        <v>570.16278076171898</v>
      </c>
      <c r="F61">
        <v>464.96963500976602</v>
      </c>
      <c r="G61">
        <v>462.414794921875</v>
      </c>
      <c r="I61" s="7">
        <f t="shared" si="0"/>
        <v>258.30050659179693</v>
      </c>
      <c r="J61" s="7">
        <f t="shared" si="0"/>
        <v>107.74798583984398</v>
      </c>
      <c r="K61" s="7">
        <f t="shared" si="1"/>
        <v>182.87691650390616</v>
      </c>
      <c r="L61" s="8">
        <f t="shared" si="2"/>
        <v>1.6972652906545596</v>
      </c>
      <c r="M61" s="8">
        <f t="shared" si="5"/>
        <v>1.8608065397038103</v>
      </c>
      <c r="P61" s="6">
        <f t="shared" si="4"/>
        <v>-0.75423624398170142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721.94348144531295</v>
      </c>
      <c r="E62">
        <v>569.05065917968795</v>
      </c>
      <c r="F62">
        <v>464.248291015625</v>
      </c>
      <c r="G62">
        <v>461.691650390625</v>
      </c>
      <c r="I62" s="7">
        <f t="shared" si="0"/>
        <v>257.69519042968795</v>
      </c>
      <c r="J62" s="7">
        <f t="shared" si="0"/>
        <v>107.35900878906295</v>
      </c>
      <c r="K62" s="7">
        <f t="shared" si="1"/>
        <v>182.54388427734389</v>
      </c>
      <c r="L62" s="8">
        <f t="shared" si="2"/>
        <v>1.7003126829906079</v>
      </c>
      <c r="M62" s="8">
        <f t="shared" si="5"/>
        <v>1.8665796195240127</v>
      </c>
      <c r="P62" s="6">
        <f t="shared" si="4"/>
        <v>-0.44633012706121267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724.02587890625</v>
      </c>
      <c r="E63">
        <v>571.0712890625</v>
      </c>
      <c r="F63">
        <v>463.95455932617199</v>
      </c>
      <c r="G63">
        <v>461.40359497070301</v>
      </c>
      <c r="I63" s="7">
        <f t="shared" si="0"/>
        <v>260.07131958007801</v>
      </c>
      <c r="J63" s="7">
        <f t="shared" si="0"/>
        <v>109.66769409179699</v>
      </c>
      <c r="K63" s="7">
        <f t="shared" si="1"/>
        <v>183.30393371582011</v>
      </c>
      <c r="L63" s="8">
        <f t="shared" si="2"/>
        <v>1.6714487820121953</v>
      </c>
      <c r="M63" s="8">
        <f t="shared" si="5"/>
        <v>1.8404414060297543</v>
      </c>
      <c r="P63" s="6">
        <f t="shared" si="4"/>
        <v>-1.8404067847391563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724.15460205078102</v>
      </c>
      <c r="E64">
        <v>571.0234375</v>
      </c>
      <c r="F64">
        <v>464.51486206054699</v>
      </c>
      <c r="G64">
        <v>461.93057250976602</v>
      </c>
      <c r="I64" s="7">
        <f t="shared" si="0"/>
        <v>259.63973999023403</v>
      </c>
      <c r="J64" s="7">
        <f t="shared" si="0"/>
        <v>109.09286499023398</v>
      </c>
      <c r="K64" s="7">
        <f t="shared" si="1"/>
        <v>183.27473449707026</v>
      </c>
      <c r="L64" s="8">
        <f t="shared" si="2"/>
        <v>1.6799882789170224</v>
      </c>
      <c r="M64" s="8">
        <f t="shared" si="5"/>
        <v>1.8517065904187355</v>
      </c>
      <c r="P64" s="6">
        <f t="shared" si="4"/>
        <v>-1.2395803126251987</v>
      </c>
      <c r="R64" s="29"/>
      <c r="S64" s="29"/>
      <c r="T64" s="29"/>
      <c r="U64" s="18">
        <v>12.5</v>
      </c>
      <c r="V64" s="20">
        <f t="shared" ref="V64:V83" si="6">L26</f>
        <v>1.8671197206134666</v>
      </c>
    </row>
    <row r="65" spans="1:22" x14ac:dyDescent="0.15">
      <c r="A65" s="6">
        <v>32</v>
      </c>
      <c r="B65" s="6">
        <v>63</v>
      </c>
      <c r="D65">
        <v>722.40966796875</v>
      </c>
      <c r="E65">
        <v>570.030029296875</v>
      </c>
      <c r="F65">
        <v>464.94244384765602</v>
      </c>
      <c r="G65">
        <v>462.53860473632801</v>
      </c>
      <c r="I65" s="7">
        <f t="shared" si="0"/>
        <v>257.46722412109398</v>
      </c>
      <c r="J65" s="7">
        <f t="shared" si="0"/>
        <v>107.49142456054699</v>
      </c>
      <c r="K65" s="7">
        <f t="shared" si="1"/>
        <v>182.22322692871109</v>
      </c>
      <c r="L65" s="8">
        <f t="shared" si="2"/>
        <v>1.6952350168740178</v>
      </c>
      <c r="M65" s="8">
        <f t="shared" si="5"/>
        <v>1.8696790158598851</v>
      </c>
      <c r="P65" s="6">
        <f t="shared" si="4"/>
        <v>-0.28102441151637503</v>
      </c>
      <c r="U65" s="18">
        <v>13</v>
      </c>
      <c r="V65" s="20">
        <f t="shared" si="6"/>
        <v>1.8160563967265564</v>
      </c>
    </row>
    <row r="66" spans="1:22" x14ac:dyDescent="0.15">
      <c r="A66" s="6">
        <v>32.5</v>
      </c>
      <c r="B66" s="6">
        <v>64</v>
      </c>
      <c r="D66">
        <v>723.643310546875</v>
      </c>
      <c r="E66">
        <v>570.4521484375</v>
      </c>
      <c r="F66">
        <v>464.38693237304699</v>
      </c>
      <c r="G66">
        <v>462.01895141601602</v>
      </c>
      <c r="I66" s="7">
        <f t="shared" ref="I66:J129" si="7">D66-F66</f>
        <v>259.25637817382801</v>
      </c>
      <c r="J66" s="7">
        <f t="shared" si="7"/>
        <v>108.43319702148398</v>
      </c>
      <c r="K66" s="7">
        <f t="shared" ref="K66:K129" si="8">I66-0.7*J66</f>
        <v>183.35314025878924</v>
      </c>
      <c r="L66" s="8">
        <f t="shared" ref="L66:L129" si="9">K66/J66</f>
        <v>1.6909317929864347</v>
      </c>
      <c r="M66" s="8">
        <f t="shared" si="5"/>
        <v>1.8681014794564563</v>
      </c>
      <c r="P66" s="6">
        <f t="shared" si="4"/>
        <v>-0.3651620162972174</v>
      </c>
      <c r="U66" s="18">
        <v>13.5</v>
      </c>
      <c r="V66" s="20">
        <f t="shared" si="6"/>
        <v>1.8339003451147862</v>
      </c>
    </row>
    <row r="67" spans="1:22" x14ac:dyDescent="0.15">
      <c r="A67" s="6">
        <v>33</v>
      </c>
      <c r="B67" s="6">
        <v>65</v>
      </c>
      <c r="D67">
        <v>723.75744628906295</v>
      </c>
      <c r="E67">
        <v>571.34197998046898</v>
      </c>
      <c r="F67">
        <v>464.56921386718801</v>
      </c>
      <c r="G67">
        <v>461.77090454101602</v>
      </c>
      <c r="I67" s="7">
        <f t="shared" si="7"/>
        <v>259.18823242187494</v>
      </c>
      <c r="J67" s="7">
        <f t="shared" si="7"/>
        <v>109.57107543945295</v>
      </c>
      <c r="K67" s="7">
        <f t="shared" si="8"/>
        <v>182.48847961425787</v>
      </c>
      <c r="L67" s="8">
        <f t="shared" si="9"/>
        <v>1.6654804097008045</v>
      </c>
      <c r="M67" s="8">
        <f t="shared" si="5"/>
        <v>1.8453757836549802</v>
      </c>
      <c r="P67" s="6">
        <f t="shared" si="4"/>
        <v>-1.5772326902660636</v>
      </c>
      <c r="U67" s="18">
        <v>14</v>
      </c>
      <c r="V67" s="20">
        <f t="shared" si="6"/>
        <v>1.8473617659905281</v>
      </c>
    </row>
    <row r="68" spans="1:22" x14ac:dyDescent="0.15">
      <c r="A68" s="6">
        <v>33.5</v>
      </c>
      <c r="B68" s="6">
        <v>66</v>
      </c>
      <c r="D68">
        <v>726.225341796875</v>
      </c>
      <c r="E68">
        <v>572.37823486328102</v>
      </c>
      <c r="F68">
        <v>464.46551513671898</v>
      </c>
      <c r="G68">
        <v>461.96322631835898</v>
      </c>
      <c r="I68" s="7">
        <f t="shared" si="7"/>
        <v>261.75982666015602</v>
      </c>
      <c r="J68" s="7">
        <f t="shared" si="7"/>
        <v>110.41500854492205</v>
      </c>
      <c r="K68" s="7">
        <f t="shared" si="8"/>
        <v>184.4693206787106</v>
      </c>
      <c r="L68" s="8">
        <f t="shared" si="9"/>
        <v>1.670690634449933</v>
      </c>
      <c r="M68" s="8">
        <f t="shared" si="5"/>
        <v>1.8533116958882629</v>
      </c>
      <c r="P68" s="6">
        <f t="shared" si="4"/>
        <v>-1.153972316934488</v>
      </c>
      <c r="U68" s="18">
        <v>14.5</v>
      </c>
      <c r="V68" s="20">
        <f t="shared" si="6"/>
        <v>1.8214252826830135</v>
      </c>
    </row>
    <row r="69" spans="1:22" x14ac:dyDescent="0.15">
      <c r="A69" s="6">
        <v>34</v>
      </c>
      <c r="B69" s="6">
        <v>67</v>
      </c>
      <c r="D69">
        <v>723.55804443359398</v>
      </c>
      <c r="E69">
        <v>571.953857421875</v>
      </c>
      <c r="F69">
        <v>464.81317138671898</v>
      </c>
      <c r="G69">
        <v>462.28436279296898</v>
      </c>
      <c r="I69" s="7">
        <f t="shared" si="7"/>
        <v>258.744873046875</v>
      </c>
      <c r="J69" s="7">
        <f t="shared" si="7"/>
        <v>109.66949462890602</v>
      </c>
      <c r="K69" s="7">
        <f t="shared" si="8"/>
        <v>181.9762268066408</v>
      </c>
      <c r="L69" s="8">
        <f t="shared" si="9"/>
        <v>1.6593149026755578</v>
      </c>
      <c r="M69" s="8">
        <f t="shared" si="5"/>
        <v>1.8446616515980419</v>
      </c>
      <c r="P69" s="6">
        <f t="shared" si="4"/>
        <v>-1.6153207880351024</v>
      </c>
      <c r="U69" s="18">
        <v>15</v>
      </c>
      <c r="V69" s="20">
        <f t="shared" si="6"/>
        <v>1.8010618118870427</v>
      </c>
    </row>
    <row r="70" spans="1:22" x14ac:dyDescent="0.15">
      <c r="A70" s="6">
        <v>34.5</v>
      </c>
      <c r="B70" s="6">
        <v>68</v>
      </c>
      <c r="D70">
        <v>724.24615478515602</v>
      </c>
      <c r="E70">
        <v>572.07427978515602</v>
      </c>
      <c r="F70">
        <v>465.42599487304699</v>
      </c>
      <c r="G70">
        <v>462.37481689453102</v>
      </c>
      <c r="I70" s="7">
        <f t="shared" si="7"/>
        <v>258.82015991210903</v>
      </c>
      <c r="J70" s="7">
        <f t="shared" si="7"/>
        <v>109.699462890625</v>
      </c>
      <c r="K70" s="7">
        <f t="shared" si="8"/>
        <v>182.03053588867152</v>
      </c>
      <c r="L70" s="8">
        <f t="shared" si="9"/>
        <v>1.6593566740628771</v>
      </c>
      <c r="M70" s="8">
        <f t="shared" si="5"/>
        <v>1.8474291104695153</v>
      </c>
      <c r="P70" s="6">
        <f t="shared" ref="P70:P133" si="10">(M70-$O$2)/$O$2*100</f>
        <v>-1.4677188941775769</v>
      </c>
      <c r="U70" s="18">
        <v>15.5</v>
      </c>
      <c r="V70" s="20">
        <f t="shared" si="6"/>
        <v>1.8154938451398728</v>
      </c>
    </row>
    <row r="71" spans="1:22" x14ac:dyDescent="0.15">
      <c r="A71" s="6">
        <v>35</v>
      </c>
      <c r="B71" s="6">
        <v>69</v>
      </c>
      <c r="D71">
        <v>723.638916015625</v>
      </c>
      <c r="E71">
        <v>570.77545166015602</v>
      </c>
      <c r="F71">
        <v>464.94015502929699</v>
      </c>
      <c r="G71">
        <v>462.50958251953102</v>
      </c>
      <c r="I71" s="7">
        <f t="shared" si="7"/>
        <v>258.69876098632801</v>
      </c>
      <c r="J71" s="7">
        <f t="shared" si="7"/>
        <v>108.265869140625</v>
      </c>
      <c r="K71" s="7">
        <f t="shared" si="8"/>
        <v>182.91265258789053</v>
      </c>
      <c r="L71" s="8">
        <f t="shared" si="9"/>
        <v>1.6894766008880222</v>
      </c>
      <c r="M71" s="8">
        <f t="shared" si="5"/>
        <v>1.8802747247788147</v>
      </c>
      <c r="P71" s="6">
        <f t="shared" si="10"/>
        <v>0.2840957134177382</v>
      </c>
      <c r="U71" s="18">
        <v>16</v>
      </c>
      <c r="V71" s="20">
        <f t="shared" si="6"/>
        <v>1.8145062346589989</v>
      </c>
    </row>
    <row r="72" spans="1:22" x14ac:dyDescent="0.15">
      <c r="A72" s="6">
        <v>35.5</v>
      </c>
      <c r="B72" s="6">
        <v>70</v>
      </c>
      <c r="D72">
        <v>722.54553222656295</v>
      </c>
      <c r="E72">
        <v>570.93060302734398</v>
      </c>
      <c r="F72">
        <v>464.656005859375</v>
      </c>
      <c r="G72">
        <v>462.19302368164102</v>
      </c>
      <c r="I72" s="7">
        <f t="shared" si="7"/>
        <v>257.88952636718795</v>
      </c>
      <c r="J72" s="7">
        <f t="shared" si="7"/>
        <v>108.73757934570295</v>
      </c>
      <c r="K72" s="7">
        <f t="shared" si="8"/>
        <v>181.77322082519589</v>
      </c>
      <c r="L72" s="8">
        <f t="shared" si="9"/>
        <v>1.6716688188109747</v>
      </c>
      <c r="M72" s="8">
        <f t="shared" si="5"/>
        <v>1.8651926301859214</v>
      </c>
      <c r="P72" s="6">
        <f t="shared" si="10"/>
        <v>-0.52030494026357788</v>
      </c>
      <c r="U72" s="18">
        <v>16.5</v>
      </c>
      <c r="V72" s="20">
        <f t="shared" si="6"/>
        <v>1.7667835754982377</v>
      </c>
    </row>
    <row r="73" spans="1:22" x14ac:dyDescent="0.15">
      <c r="A73" s="6">
        <v>36</v>
      </c>
      <c r="B73" s="6">
        <v>71</v>
      </c>
      <c r="D73">
        <v>722.74987792968795</v>
      </c>
      <c r="E73">
        <v>571.6826171875</v>
      </c>
      <c r="F73">
        <v>464.49954223632801</v>
      </c>
      <c r="G73">
        <v>461.85357666015602</v>
      </c>
      <c r="I73" s="7">
        <f t="shared" si="7"/>
        <v>258.25033569335994</v>
      </c>
      <c r="J73" s="7">
        <f t="shared" si="7"/>
        <v>109.82904052734398</v>
      </c>
      <c r="K73" s="7">
        <f t="shared" si="8"/>
        <v>181.37000732421916</v>
      </c>
      <c r="L73" s="8">
        <f t="shared" si="9"/>
        <v>1.6513847927048377</v>
      </c>
      <c r="M73" s="8">
        <f t="shared" si="5"/>
        <v>1.8476342915639385</v>
      </c>
      <c r="P73" s="6">
        <f t="shared" si="10"/>
        <v>-1.4567755994342277</v>
      </c>
      <c r="U73" s="18">
        <v>17</v>
      </c>
      <c r="V73" s="20">
        <f t="shared" si="6"/>
        <v>1.7928100403862206</v>
      </c>
    </row>
    <row r="74" spans="1:22" x14ac:dyDescent="0.15">
      <c r="A74" s="6">
        <v>36.5</v>
      </c>
      <c r="B74" s="6">
        <v>72</v>
      </c>
      <c r="D74">
        <v>721.85461425781295</v>
      </c>
      <c r="E74">
        <v>571.68640136718795</v>
      </c>
      <c r="F74">
        <v>464.52420043945301</v>
      </c>
      <c r="G74">
        <v>461.943115234375</v>
      </c>
      <c r="I74" s="7">
        <f t="shared" si="7"/>
        <v>257.33041381835994</v>
      </c>
      <c r="J74" s="7">
        <f t="shared" si="7"/>
        <v>109.74328613281295</v>
      </c>
      <c r="K74" s="7">
        <f t="shared" si="8"/>
        <v>180.51011352539086</v>
      </c>
      <c r="L74" s="8">
        <f t="shared" si="9"/>
        <v>1.6448396971358672</v>
      </c>
      <c r="M74" s="8">
        <f t="shared" si="5"/>
        <v>1.8438148834791221</v>
      </c>
      <c r="P74" s="6">
        <f t="shared" si="10"/>
        <v>-1.6604830050057122</v>
      </c>
      <c r="U74" s="18">
        <v>17.5</v>
      </c>
      <c r="V74" s="20">
        <f t="shared" si="6"/>
        <v>1.7759613435195234</v>
      </c>
    </row>
    <row r="75" spans="1:22" x14ac:dyDescent="0.15">
      <c r="A75" s="6">
        <v>37</v>
      </c>
      <c r="B75" s="6">
        <v>73</v>
      </c>
      <c r="D75">
        <v>722.45574951171898</v>
      </c>
      <c r="E75">
        <v>572.24084472656295</v>
      </c>
      <c r="F75">
        <v>465.326171875</v>
      </c>
      <c r="G75">
        <v>462.79626464843801</v>
      </c>
      <c r="I75" s="7">
        <f t="shared" si="7"/>
        <v>257.12957763671898</v>
      </c>
      <c r="J75" s="7">
        <f t="shared" si="7"/>
        <v>109.44458007812494</v>
      </c>
      <c r="K75" s="7">
        <f t="shared" si="8"/>
        <v>180.51837158203153</v>
      </c>
      <c r="L75" s="8">
        <f t="shared" si="9"/>
        <v>1.6494043967565311</v>
      </c>
      <c r="M75" s="8">
        <f t="shared" si="5"/>
        <v>1.8511052705839401</v>
      </c>
      <c r="P75" s="6">
        <f t="shared" si="10"/>
        <v>-1.2716515919293925</v>
      </c>
      <c r="U75" s="18">
        <v>18</v>
      </c>
      <c r="V75" s="20">
        <f t="shared" si="6"/>
        <v>1.793078303749416</v>
      </c>
    </row>
    <row r="76" spans="1:22" x14ac:dyDescent="0.15">
      <c r="A76" s="6">
        <v>37.5</v>
      </c>
      <c r="B76" s="6">
        <v>74</v>
      </c>
      <c r="D76">
        <v>720.70849609375</v>
      </c>
      <c r="E76">
        <v>570.53137207031295</v>
      </c>
      <c r="F76">
        <v>465.51004028320301</v>
      </c>
      <c r="G76">
        <v>463.07034301757801</v>
      </c>
      <c r="I76" s="7">
        <f t="shared" si="7"/>
        <v>255.19845581054699</v>
      </c>
      <c r="J76" s="7">
        <f t="shared" si="7"/>
        <v>107.46102905273494</v>
      </c>
      <c r="K76" s="7">
        <f t="shared" si="8"/>
        <v>179.97573547363254</v>
      </c>
      <c r="L76" s="8">
        <f t="shared" si="9"/>
        <v>1.6748000373727303</v>
      </c>
      <c r="M76" s="8">
        <f t="shared" si="5"/>
        <v>1.8792265986842938</v>
      </c>
      <c r="P76" s="6">
        <f t="shared" si="10"/>
        <v>0.2281941070208125</v>
      </c>
      <c r="U76" s="18">
        <v>18.5</v>
      </c>
      <c r="V76" s="20">
        <f t="shared" si="6"/>
        <v>1.7888627859291129</v>
      </c>
    </row>
    <row r="77" spans="1:22" x14ac:dyDescent="0.15">
      <c r="A77" s="6">
        <v>38</v>
      </c>
      <c r="B77" s="6">
        <v>75</v>
      </c>
      <c r="D77">
        <v>719.19055175781295</v>
      </c>
      <c r="E77">
        <v>570.321533203125</v>
      </c>
      <c r="F77">
        <v>464.85174560546898</v>
      </c>
      <c r="G77">
        <v>462.35748291015602</v>
      </c>
      <c r="I77" s="7">
        <f t="shared" si="7"/>
        <v>254.33880615234398</v>
      </c>
      <c r="J77" s="7">
        <f t="shared" si="7"/>
        <v>107.96405029296898</v>
      </c>
      <c r="K77" s="7">
        <f t="shared" si="8"/>
        <v>178.7639709472657</v>
      </c>
      <c r="L77" s="8">
        <f t="shared" si="9"/>
        <v>1.6557731065310679</v>
      </c>
      <c r="M77" s="8">
        <f t="shared" si="5"/>
        <v>1.8629253553267855</v>
      </c>
      <c r="P77" s="6">
        <f t="shared" si="10"/>
        <v>-0.64122961471983786</v>
      </c>
      <c r="U77" s="18">
        <v>19</v>
      </c>
      <c r="V77" s="20">
        <f t="shared" si="6"/>
        <v>1.7691291545031249</v>
      </c>
    </row>
    <row r="78" spans="1:22" x14ac:dyDescent="0.15">
      <c r="A78" s="6">
        <v>38.5</v>
      </c>
      <c r="B78" s="6">
        <v>76</v>
      </c>
      <c r="D78">
        <v>723.030029296875</v>
      </c>
      <c r="E78">
        <v>572.23986816406295</v>
      </c>
      <c r="F78">
        <v>464.37918090820301</v>
      </c>
      <c r="G78">
        <v>461.85519409179699</v>
      </c>
      <c r="I78" s="7">
        <f t="shared" si="7"/>
        <v>258.65084838867199</v>
      </c>
      <c r="J78" s="7">
        <f t="shared" si="7"/>
        <v>110.38467407226597</v>
      </c>
      <c r="K78" s="7">
        <f t="shared" si="8"/>
        <v>181.38157653808582</v>
      </c>
      <c r="L78" s="8">
        <f t="shared" si="9"/>
        <v>1.6431771716727634</v>
      </c>
      <c r="M78" s="8">
        <f t="shared" si="5"/>
        <v>1.8530551079526352</v>
      </c>
      <c r="P78" s="6">
        <f t="shared" si="10"/>
        <v>-1.1676573858003851</v>
      </c>
      <c r="U78" s="18">
        <v>19.5</v>
      </c>
      <c r="V78" s="20">
        <f t="shared" si="6"/>
        <v>1.7463146604740254</v>
      </c>
    </row>
    <row r="79" spans="1:22" x14ac:dyDescent="0.15">
      <c r="A79" s="6">
        <v>39</v>
      </c>
      <c r="B79" s="6">
        <v>77</v>
      </c>
      <c r="D79">
        <v>720.38848876953102</v>
      </c>
      <c r="E79">
        <v>572.17541503906295</v>
      </c>
      <c r="F79">
        <v>464.75399780273398</v>
      </c>
      <c r="G79">
        <v>461.89059448242199</v>
      </c>
      <c r="I79" s="7">
        <f t="shared" si="7"/>
        <v>255.63449096679705</v>
      </c>
      <c r="J79" s="7">
        <f t="shared" si="7"/>
        <v>110.28482055664097</v>
      </c>
      <c r="K79" s="7">
        <f t="shared" si="8"/>
        <v>178.43511657714839</v>
      </c>
      <c r="L79" s="8">
        <f t="shared" si="9"/>
        <v>1.6179481063353252</v>
      </c>
      <c r="M79" s="8">
        <f t="shared" si="5"/>
        <v>1.830551730099351</v>
      </c>
      <c r="P79" s="6">
        <f t="shared" si="10"/>
        <v>-2.3678707741813958</v>
      </c>
      <c r="U79" s="18">
        <v>20</v>
      </c>
      <c r="V79" s="20">
        <f t="shared" si="6"/>
        <v>1.7643755772475966</v>
      </c>
    </row>
    <row r="80" spans="1:22" x14ac:dyDescent="0.15">
      <c r="A80" s="6">
        <v>39.5</v>
      </c>
      <c r="B80" s="6">
        <v>78</v>
      </c>
      <c r="D80">
        <v>720.02209472656295</v>
      </c>
      <c r="E80">
        <v>571.00830078125</v>
      </c>
      <c r="F80">
        <v>465.45065307617199</v>
      </c>
      <c r="G80">
        <v>463.05618286132801</v>
      </c>
      <c r="I80" s="7">
        <f t="shared" si="7"/>
        <v>254.57144165039097</v>
      </c>
      <c r="J80" s="7">
        <f t="shared" si="7"/>
        <v>107.95211791992199</v>
      </c>
      <c r="K80" s="7">
        <f t="shared" si="8"/>
        <v>179.0049591064456</v>
      </c>
      <c r="L80" s="8">
        <f t="shared" si="9"/>
        <v>1.658188487225698</v>
      </c>
      <c r="M80" s="8">
        <f t="shared" si="5"/>
        <v>1.873517798473878</v>
      </c>
      <c r="P80" s="6">
        <f t="shared" si="10"/>
        <v>-7.6283669107066299E-2</v>
      </c>
      <c r="U80" s="18">
        <v>20.5</v>
      </c>
      <c r="V80" s="20">
        <f t="shared" si="6"/>
        <v>1.7765410071368861</v>
      </c>
    </row>
    <row r="81" spans="1:22" x14ac:dyDescent="0.15">
      <c r="A81" s="6">
        <v>40</v>
      </c>
      <c r="B81" s="6">
        <v>79</v>
      </c>
      <c r="D81">
        <v>719.75518798828102</v>
      </c>
      <c r="E81">
        <v>572.17468261718795</v>
      </c>
      <c r="F81">
        <v>464.447021484375</v>
      </c>
      <c r="G81">
        <v>462.02673339843801</v>
      </c>
      <c r="I81" s="7">
        <f t="shared" si="7"/>
        <v>255.30816650390602</v>
      </c>
      <c r="J81" s="7">
        <f t="shared" si="7"/>
        <v>110.14794921874994</v>
      </c>
      <c r="K81" s="7">
        <f t="shared" si="8"/>
        <v>178.20460205078106</v>
      </c>
      <c r="L81" s="8">
        <f t="shared" si="9"/>
        <v>1.6178658187895356</v>
      </c>
      <c r="M81" s="8">
        <f t="shared" si="5"/>
        <v>1.8359208175218698</v>
      </c>
      <c r="P81" s="6">
        <f t="shared" si="10"/>
        <v>-2.0815115151444403</v>
      </c>
      <c r="U81" s="18">
        <v>21</v>
      </c>
      <c r="V81" s="20">
        <f t="shared" si="6"/>
        <v>1.7542632289933069</v>
      </c>
    </row>
    <row r="82" spans="1:22" x14ac:dyDescent="0.15">
      <c r="A82" s="6">
        <v>40.5</v>
      </c>
      <c r="B82" s="6">
        <v>80</v>
      </c>
      <c r="D82">
        <v>718.69244384765602</v>
      </c>
      <c r="E82">
        <v>571.02117919921898</v>
      </c>
      <c r="F82">
        <v>465.47784423828102</v>
      </c>
      <c r="G82">
        <v>462.82458496093801</v>
      </c>
      <c r="I82" s="7">
        <f t="shared" si="7"/>
        <v>253.214599609375</v>
      </c>
      <c r="J82" s="7">
        <f t="shared" si="7"/>
        <v>108.19659423828097</v>
      </c>
      <c r="K82" s="7">
        <f t="shared" si="8"/>
        <v>177.47698364257832</v>
      </c>
      <c r="L82" s="8">
        <f t="shared" si="9"/>
        <v>1.6403195025873125</v>
      </c>
      <c r="M82" s="8">
        <f t="shared" si="5"/>
        <v>1.861100188803801</v>
      </c>
      <c r="P82" s="6">
        <f t="shared" si="10"/>
        <v>-0.73857452494588605</v>
      </c>
      <c r="U82" s="18">
        <v>21.5</v>
      </c>
      <c r="V82" s="20">
        <f t="shared" si="6"/>
        <v>1.7612279089656342</v>
      </c>
    </row>
    <row r="83" spans="1:22" x14ac:dyDescent="0.15">
      <c r="A83" s="6">
        <v>41</v>
      </c>
      <c r="B83" s="6">
        <v>81</v>
      </c>
      <c r="D83">
        <v>720.590576171875</v>
      </c>
      <c r="E83">
        <v>572.00946044921898</v>
      </c>
      <c r="F83">
        <v>465.07080078125</v>
      </c>
      <c r="G83">
        <v>462.71081542968801</v>
      </c>
      <c r="I83" s="7">
        <f t="shared" si="7"/>
        <v>255.519775390625</v>
      </c>
      <c r="J83" s="7">
        <f t="shared" si="7"/>
        <v>109.29864501953097</v>
      </c>
      <c r="K83" s="7">
        <f t="shared" si="8"/>
        <v>179.01072387695334</v>
      </c>
      <c r="L83" s="8">
        <f t="shared" si="9"/>
        <v>1.6378128369749256</v>
      </c>
      <c r="M83" s="8">
        <f t="shared" si="5"/>
        <v>1.8613192106755683</v>
      </c>
      <c r="P83" s="6">
        <f t="shared" si="10"/>
        <v>-0.72689303496881741</v>
      </c>
      <c r="U83" s="18">
        <v>22</v>
      </c>
      <c r="V83" s="20">
        <f t="shared" si="6"/>
        <v>1.7557475531753233</v>
      </c>
    </row>
    <row r="84" spans="1:22" x14ac:dyDescent="0.15">
      <c r="A84" s="6">
        <v>41.5</v>
      </c>
      <c r="B84" s="6">
        <v>82</v>
      </c>
      <c r="D84">
        <v>723.03082275390602</v>
      </c>
      <c r="E84">
        <v>573.32611083984398</v>
      </c>
      <c r="F84">
        <v>464.71609497070301</v>
      </c>
      <c r="G84">
        <v>462.10302734375</v>
      </c>
      <c r="I84" s="7">
        <f t="shared" si="7"/>
        <v>258.31472778320301</v>
      </c>
      <c r="J84" s="7">
        <f t="shared" si="7"/>
        <v>111.22308349609398</v>
      </c>
      <c r="K84" s="7">
        <f t="shared" si="8"/>
        <v>180.45856933593723</v>
      </c>
      <c r="L84" s="8">
        <f t="shared" si="9"/>
        <v>1.622492055278028</v>
      </c>
      <c r="M84" s="8">
        <f t="shared" si="5"/>
        <v>1.8487241164628248</v>
      </c>
      <c r="P84" s="6">
        <f t="shared" si="10"/>
        <v>-1.398649995217734</v>
      </c>
      <c r="U84" s="18">
        <v>65</v>
      </c>
      <c r="V84" s="20">
        <f t="shared" ref="V84:V104" si="11">L131</f>
        <v>1.5334658311661633</v>
      </c>
    </row>
    <row r="85" spans="1:22" x14ac:dyDescent="0.15">
      <c r="A85" s="6">
        <v>42</v>
      </c>
      <c r="B85" s="6">
        <v>83</v>
      </c>
      <c r="D85">
        <v>716.88659667968795</v>
      </c>
      <c r="E85">
        <v>570.69055175781295</v>
      </c>
      <c r="F85">
        <v>465.61215209960898</v>
      </c>
      <c r="G85">
        <v>463.03610229492199</v>
      </c>
      <c r="I85" s="7">
        <f t="shared" si="7"/>
        <v>251.27444458007898</v>
      </c>
      <c r="J85" s="7">
        <f t="shared" si="7"/>
        <v>107.65444946289097</v>
      </c>
      <c r="K85" s="7">
        <f t="shared" si="8"/>
        <v>175.91632995605531</v>
      </c>
      <c r="L85" s="8">
        <f t="shared" si="9"/>
        <v>1.6340832249269415</v>
      </c>
      <c r="M85" s="8">
        <f t="shared" si="5"/>
        <v>1.8630409735958924</v>
      </c>
      <c r="P85" s="6">
        <f t="shared" si="10"/>
        <v>-0.63506313627254674</v>
      </c>
      <c r="U85" s="18">
        <v>65.5</v>
      </c>
      <c r="V85" s="20">
        <f t="shared" si="11"/>
        <v>1.5265273817275478</v>
      </c>
    </row>
    <row r="86" spans="1:22" x14ac:dyDescent="0.15">
      <c r="A86" s="6">
        <v>42.5</v>
      </c>
      <c r="B86" s="6">
        <v>84</v>
      </c>
      <c r="D86">
        <v>716.269775390625</v>
      </c>
      <c r="E86">
        <v>570.56011962890602</v>
      </c>
      <c r="F86">
        <v>465.56555175781301</v>
      </c>
      <c r="G86">
        <v>462.82159423828102</v>
      </c>
      <c r="I86" s="7">
        <f t="shared" si="7"/>
        <v>250.70422363281199</v>
      </c>
      <c r="J86" s="7">
        <f t="shared" si="7"/>
        <v>107.738525390625</v>
      </c>
      <c r="K86" s="7">
        <f t="shared" si="8"/>
        <v>175.28725585937451</v>
      </c>
      <c r="L86" s="8">
        <f t="shared" si="9"/>
        <v>1.6269691386979699</v>
      </c>
      <c r="M86" s="8">
        <f t="shared" si="5"/>
        <v>1.8586525748510749</v>
      </c>
      <c r="P86" s="6">
        <f t="shared" si="10"/>
        <v>-0.86911755074417907</v>
      </c>
      <c r="U86" s="18">
        <v>66</v>
      </c>
      <c r="V86" s="20">
        <f t="shared" si="11"/>
        <v>1.5235372550385726</v>
      </c>
    </row>
    <row r="87" spans="1:22" ht="15" x14ac:dyDescent="0.2">
      <c r="A87" s="6">
        <v>43</v>
      </c>
      <c r="B87" s="6">
        <v>85</v>
      </c>
      <c r="C87" s="26" t="s">
        <v>31</v>
      </c>
      <c r="D87">
        <v>715.77447509765602</v>
      </c>
      <c r="E87">
        <v>571.00433349609398</v>
      </c>
      <c r="F87">
        <v>465.45431518554699</v>
      </c>
      <c r="G87">
        <v>462.58587646484398</v>
      </c>
      <c r="I87" s="7">
        <f t="shared" si="7"/>
        <v>250.32015991210903</v>
      </c>
      <c r="J87" s="7">
        <f t="shared" si="7"/>
        <v>108.41845703125</v>
      </c>
      <c r="K87" s="7">
        <f t="shared" si="8"/>
        <v>174.42723999023406</v>
      </c>
      <c r="L87" s="8">
        <f t="shared" si="9"/>
        <v>1.6088334474263732</v>
      </c>
      <c r="M87" s="8">
        <f t="shared" si="5"/>
        <v>1.8432425710636324</v>
      </c>
      <c r="P87" s="6">
        <f t="shared" si="10"/>
        <v>-1.6910071791046324</v>
      </c>
      <c r="U87" s="18">
        <v>66.5</v>
      </c>
      <c r="V87" s="20">
        <f t="shared" si="11"/>
        <v>1.5155309547498654</v>
      </c>
    </row>
    <row r="88" spans="1:22" x14ac:dyDescent="0.15">
      <c r="A88" s="6">
        <v>43.5</v>
      </c>
      <c r="B88" s="6">
        <v>86</v>
      </c>
      <c r="D88">
        <v>715.85595703125</v>
      </c>
      <c r="E88">
        <v>569.87048339843795</v>
      </c>
      <c r="F88">
        <v>465.97488403320301</v>
      </c>
      <c r="G88">
        <v>463.30676269531301</v>
      </c>
      <c r="I88" s="7">
        <f t="shared" si="7"/>
        <v>249.88107299804699</v>
      </c>
      <c r="J88" s="7">
        <f t="shared" si="7"/>
        <v>106.56372070312494</v>
      </c>
      <c r="K88" s="7">
        <f t="shared" si="8"/>
        <v>175.28646850585955</v>
      </c>
      <c r="L88" s="8">
        <f t="shared" si="9"/>
        <v>1.644898163739879</v>
      </c>
      <c r="M88" s="8">
        <f t="shared" ref="M88:M148" si="12">L88+ABS($N$2)*A88</f>
        <v>1.8820329748612925</v>
      </c>
      <c r="P88" s="6">
        <f t="shared" si="10"/>
        <v>0.3778716479849949</v>
      </c>
      <c r="U88" s="18">
        <v>67</v>
      </c>
      <c r="V88" s="20">
        <f t="shared" si="11"/>
        <v>1.5396441896869186</v>
      </c>
    </row>
    <row r="89" spans="1:22" x14ac:dyDescent="0.15">
      <c r="A89" s="6">
        <v>44</v>
      </c>
      <c r="B89" s="6">
        <v>87</v>
      </c>
      <c r="D89">
        <v>713.0361328125</v>
      </c>
      <c r="E89">
        <v>569.55822753906295</v>
      </c>
      <c r="F89">
        <v>464.58358764648398</v>
      </c>
      <c r="G89">
        <v>462.17291259765602</v>
      </c>
      <c r="I89" s="7">
        <f t="shared" si="7"/>
        <v>248.45254516601602</v>
      </c>
      <c r="J89" s="7">
        <f t="shared" si="7"/>
        <v>107.38531494140693</v>
      </c>
      <c r="K89" s="7">
        <f t="shared" si="8"/>
        <v>173.28282470703118</v>
      </c>
      <c r="L89" s="8">
        <f t="shared" si="9"/>
        <v>1.6136547609100944</v>
      </c>
      <c r="M89" s="8">
        <f t="shared" si="12"/>
        <v>1.8535152595156621</v>
      </c>
      <c r="P89" s="6">
        <f t="shared" si="10"/>
        <v>-1.143115289487997</v>
      </c>
      <c r="U89" s="18">
        <v>67.5</v>
      </c>
      <c r="V89" s="20">
        <f t="shared" si="11"/>
        <v>1.514729966803118</v>
      </c>
    </row>
    <row r="90" spans="1:22" x14ac:dyDescent="0.15">
      <c r="A90" s="6">
        <v>44.5</v>
      </c>
      <c r="B90" s="6">
        <v>88</v>
      </c>
      <c r="D90">
        <v>714.12438964843795</v>
      </c>
      <c r="E90">
        <v>570.09033203125</v>
      </c>
      <c r="F90">
        <v>465.55734252929699</v>
      </c>
      <c r="G90">
        <v>462.50045776367199</v>
      </c>
      <c r="I90" s="7">
        <f t="shared" si="7"/>
        <v>248.56704711914097</v>
      </c>
      <c r="J90" s="7">
        <f t="shared" si="7"/>
        <v>107.58987426757801</v>
      </c>
      <c r="K90" s="7">
        <f t="shared" si="8"/>
        <v>173.25413513183636</v>
      </c>
      <c r="L90" s="8">
        <f t="shared" si="9"/>
        <v>1.610320081803889</v>
      </c>
      <c r="M90" s="8">
        <f t="shared" si="12"/>
        <v>1.8529062678936108</v>
      </c>
      <c r="P90" s="6">
        <f t="shared" si="10"/>
        <v>-1.175595742109965</v>
      </c>
      <c r="U90" s="18">
        <v>68</v>
      </c>
      <c r="V90" s="20">
        <f t="shared" si="11"/>
        <v>1.5094268934536375</v>
      </c>
    </row>
    <row r="91" spans="1:22" x14ac:dyDescent="0.15">
      <c r="A91" s="6">
        <v>45</v>
      </c>
      <c r="B91" s="6">
        <v>89</v>
      </c>
      <c r="D91">
        <v>717.38391113281295</v>
      </c>
      <c r="E91">
        <v>571.48358154296898</v>
      </c>
      <c r="F91">
        <v>465.67633056640602</v>
      </c>
      <c r="G91">
        <v>462.78164672851602</v>
      </c>
      <c r="I91" s="7">
        <f t="shared" si="7"/>
        <v>251.70758056640693</v>
      </c>
      <c r="J91" s="7">
        <f t="shared" si="7"/>
        <v>108.70193481445295</v>
      </c>
      <c r="K91" s="7">
        <f t="shared" si="8"/>
        <v>175.61622619628986</v>
      </c>
      <c r="L91" s="8">
        <f t="shared" si="9"/>
        <v>1.6155759002455219</v>
      </c>
      <c r="M91" s="8">
        <f t="shared" si="12"/>
        <v>1.8608877738193979</v>
      </c>
      <c r="P91" s="6">
        <f t="shared" si="10"/>
        <v>-0.74990363783887404</v>
      </c>
      <c r="U91" s="18">
        <v>68.5</v>
      </c>
      <c r="V91" s="20">
        <f t="shared" si="11"/>
        <v>1.5334258086753778</v>
      </c>
    </row>
    <row r="92" spans="1:22" x14ac:dyDescent="0.15">
      <c r="A92" s="6">
        <v>45.5</v>
      </c>
      <c r="B92" s="6">
        <v>90</v>
      </c>
      <c r="D92">
        <v>716.353515625</v>
      </c>
      <c r="E92">
        <v>571.663330078125</v>
      </c>
      <c r="F92">
        <v>466.588623046875</v>
      </c>
      <c r="G92">
        <v>463.84124755859398</v>
      </c>
      <c r="I92" s="7">
        <f t="shared" si="7"/>
        <v>249.764892578125</v>
      </c>
      <c r="J92" s="7">
        <f t="shared" si="7"/>
        <v>107.82208251953102</v>
      </c>
      <c r="K92" s="7">
        <f t="shared" si="8"/>
        <v>174.28943481445327</v>
      </c>
      <c r="L92" s="8">
        <f t="shared" si="9"/>
        <v>1.6164539836529523</v>
      </c>
      <c r="M92" s="8">
        <f t="shared" si="12"/>
        <v>1.8644915447109824</v>
      </c>
      <c r="P92" s="6">
        <f t="shared" si="10"/>
        <v>-0.55769720105692389</v>
      </c>
      <c r="U92" s="18">
        <v>69</v>
      </c>
      <c r="V92" s="20">
        <f t="shared" si="11"/>
        <v>1.5011499615383705</v>
      </c>
    </row>
    <row r="93" spans="1:22" x14ac:dyDescent="0.15">
      <c r="A93" s="6">
        <v>46</v>
      </c>
      <c r="B93" s="6">
        <v>91</v>
      </c>
      <c r="D93">
        <v>717.054443359375</v>
      </c>
      <c r="E93">
        <v>571.298095703125</v>
      </c>
      <c r="F93">
        <v>465.16445922851602</v>
      </c>
      <c r="G93">
        <v>462.60711669921898</v>
      </c>
      <c r="I93" s="7">
        <f t="shared" si="7"/>
        <v>251.88998413085898</v>
      </c>
      <c r="J93" s="7">
        <f t="shared" si="7"/>
        <v>108.69097900390602</v>
      </c>
      <c r="K93" s="7">
        <f t="shared" si="8"/>
        <v>175.80629882812477</v>
      </c>
      <c r="L93" s="8">
        <f t="shared" si="9"/>
        <v>1.6174874901237832</v>
      </c>
      <c r="M93" s="8">
        <f t="shared" si="12"/>
        <v>1.8682507386659677</v>
      </c>
      <c r="P93" s="6">
        <f t="shared" si="10"/>
        <v>-0.3572013046759368</v>
      </c>
      <c r="U93" s="18">
        <v>69.5</v>
      </c>
      <c r="V93" s="20">
        <f t="shared" si="11"/>
        <v>1.5277026347915452</v>
      </c>
    </row>
    <row r="94" spans="1:22" x14ac:dyDescent="0.15">
      <c r="A94" s="6">
        <v>46.5</v>
      </c>
      <c r="B94" s="6">
        <v>92</v>
      </c>
      <c r="D94">
        <v>715.28509521484398</v>
      </c>
      <c r="E94">
        <v>570.70758056640602</v>
      </c>
      <c r="F94">
        <v>465.86819458007801</v>
      </c>
      <c r="G94">
        <v>463.09478759765602</v>
      </c>
      <c r="I94" s="7">
        <f t="shared" si="7"/>
        <v>249.41690063476597</v>
      </c>
      <c r="J94" s="7">
        <f t="shared" si="7"/>
        <v>107.61279296875</v>
      </c>
      <c r="K94" s="7">
        <f t="shared" si="8"/>
        <v>174.08794555664099</v>
      </c>
      <c r="L94" s="8">
        <f t="shared" si="9"/>
        <v>1.617725372179448</v>
      </c>
      <c r="M94" s="8">
        <f t="shared" si="12"/>
        <v>1.8712143082057866</v>
      </c>
      <c r="P94" s="6">
        <f t="shared" si="10"/>
        <v>-0.19913988552904602</v>
      </c>
      <c r="U94" s="18">
        <v>70</v>
      </c>
      <c r="V94" s="20">
        <f t="shared" si="11"/>
        <v>1.5139977475731361</v>
      </c>
    </row>
    <row r="95" spans="1:22" x14ac:dyDescent="0.15">
      <c r="A95" s="6">
        <v>47</v>
      </c>
      <c r="B95" s="6">
        <v>93</v>
      </c>
      <c r="D95">
        <v>715.294921875</v>
      </c>
      <c r="E95">
        <v>571.01812744140602</v>
      </c>
      <c r="F95">
        <v>465.41204833984398</v>
      </c>
      <c r="G95">
        <v>462.41387939453102</v>
      </c>
      <c r="I95" s="7">
        <f t="shared" si="7"/>
        <v>249.88287353515602</v>
      </c>
      <c r="J95" s="7">
        <f t="shared" si="7"/>
        <v>108.604248046875</v>
      </c>
      <c r="K95" s="7">
        <f t="shared" si="8"/>
        <v>173.85989990234353</v>
      </c>
      <c r="L95" s="8">
        <f t="shared" si="9"/>
        <v>1.6008572687442515</v>
      </c>
      <c r="M95" s="8">
        <f t="shared" si="12"/>
        <v>1.8570718922547442</v>
      </c>
      <c r="P95" s="6">
        <f t="shared" si="10"/>
        <v>-0.95342295712654113</v>
      </c>
      <c r="U95" s="18">
        <v>70.5</v>
      </c>
      <c r="V95" s="20">
        <f t="shared" si="11"/>
        <v>1.4999940638859157</v>
      </c>
    </row>
    <row r="96" spans="1:22" x14ac:dyDescent="0.15">
      <c r="A96" s="6">
        <v>47.5</v>
      </c>
      <c r="B96" s="6">
        <v>94</v>
      </c>
      <c r="D96">
        <v>712.32098388671898</v>
      </c>
      <c r="E96">
        <v>569.38903808593795</v>
      </c>
      <c r="F96">
        <v>466.16537475585898</v>
      </c>
      <c r="G96">
        <v>463.65304565429699</v>
      </c>
      <c r="I96" s="7">
        <f t="shared" si="7"/>
        <v>246.15560913086</v>
      </c>
      <c r="J96" s="7">
        <f t="shared" si="7"/>
        <v>105.73599243164097</v>
      </c>
      <c r="K96" s="7">
        <f t="shared" si="8"/>
        <v>172.14041442871132</v>
      </c>
      <c r="L96" s="8">
        <f t="shared" si="9"/>
        <v>1.6280209838669766</v>
      </c>
      <c r="M96" s="8">
        <f t="shared" si="12"/>
        <v>1.8869612948616235</v>
      </c>
      <c r="P96" s="6">
        <f t="shared" si="10"/>
        <v>0.64072266018358626</v>
      </c>
      <c r="U96" s="18">
        <v>71</v>
      </c>
      <c r="V96" s="20">
        <f t="shared" si="11"/>
        <v>1.4999993285298994</v>
      </c>
    </row>
    <row r="97" spans="1:22" x14ac:dyDescent="0.15">
      <c r="A97" s="6">
        <v>48</v>
      </c>
      <c r="B97" s="6">
        <v>95</v>
      </c>
      <c r="D97">
        <v>711.23590087890602</v>
      </c>
      <c r="E97">
        <v>570.00848388671898</v>
      </c>
      <c r="F97">
        <v>465.32824707031301</v>
      </c>
      <c r="G97">
        <v>462.63363647460898</v>
      </c>
      <c r="I97" s="7">
        <f t="shared" si="7"/>
        <v>245.90765380859301</v>
      </c>
      <c r="J97" s="7">
        <f t="shared" si="7"/>
        <v>107.37484741211</v>
      </c>
      <c r="K97" s="7">
        <f t="shared" si="8"/>
        <v>170.74526062011603</v>
      </c>
      <c r="L97" s="8">
        <f t="shared" si="9"/>
        <v>1.5901793086120741</v>
      </c>
      <c r="M97" s="8">
        <f t="shared" si="12"/>
        <v>1.8518453070908751</v>
      </c>
      <c r="P97" s="6">
        <f t="shared" si="10"/>
        <v>-1.2321818852344721</v>
      </c>
      <c r="U97" s="18">
        <v>71.5</v>
      </c>
      <c r="V97" s="20">
        <f t="shared" si="11"/>
        <v>1.4984045649584838</v>
      </c>
    </row>
    <row r="98" spans="1:22" x14ac:dyDescent="0.15">
      <c r="A98" s="6">
        <v>48.5</v>
      </c>
      <c r="B98" s="6">
        <v>96</v>
      </c>
      <c r="D98">
        <v>710.58410644531295</v>
      </c>
      <c r="E98">
        <v>568.76806640625</v>
      </c>
      <c r="F98">
        <v>465.72317504882801</v>
      </c>
      <c r="G98">
        <v>463.15921020507801</v>
      </c>
      <c r="I98" s="7">
        <f t="shared" si="7"/>
        <v>244.86093139648494</v>
      </c>
      <c r="J98" s="7">
        <f t="shared" si="7"/>
        <v>105.60885620117199</v>
      </c>
      <c r="K98" s="7">
        <f t="shared" si="8"/>
        <v>170.93473205566454</v>
      </c>
      <c r="L98" s="8">
        <f t="shared" si="9"/>
        <v>1.6185643723861067</v>
      </c>
      <c r="M98" s="8">
        <f t="shared" si="12"/>
        <v>1.8829560583490621</v>
      </c>
      <c r="P98" s="6">
        <f t="shared" si="10"/>
        <v>0.42710413067438002</v>
      </c>
      <c r="U98" s="18">
        <v>72</v>
      </c>
      <c r="V98" s="20">
        <f t="shared" si="11"/>
        <v>1.4964456357132596</v>
      </c>
    </row>
    <row r="99" spans="1:22" x14ac:dyDescent="0.15">
      <c r="A99" s="6">
        <v>49</v>
      </c>
      <c r="B99" s="6">
        <v>97</v>
      </c>
      <c r="D99">
        <v>710.12042236328102</v>
      </c>
      <c r="E99">
        <v>568.583740234375</v>
      </c>
      <c r="F99">
        <v>466.16741943359398</v>
      </c>
      <c r="G99">
        <v>463.18228149414102</v>
      </c>
      <c r="I99" s="7">
        <f t="shared" si="7"/>
        <v>243.95300292968705</v>
      </c>
      <c r="J99" s="7">
        <f t="shared" si="7"/>
        <v>105.40145874023398</v>
      </c>
      <c r="K99" s="7">
        <f t="shared" si="8"/>
        <v>170.17198181152327</v>
      </c>
      <c r="L99" s="8">
        <f t="shared" si="9"/>
        <v>1.6145125868790753</v>
      </c>
      <c r="M99" s="8">
        <f t="shared" si="12"/>
        <v>1.8816299603261846</v>
      </c>
      <c r="P99" s="6">
        <f t="shared" si="10"/>
        <v>0.35637694421641802</v>
      </c>
      <c r="U99" s="18">
        <v>72.5</v>
      </c>
      <c r="V99" s="20">
        <f t="shared" si="11"/>
        <v>1.4943741465532365</v>
      </c>
    </row>
    <row r="100" spans="1:22" x14ac:dyDescent="0.15">
      <c r="A100" s="6">
        <v>49.5</v>
      </c>
      <c r="B100" s="6">
        <v>98</v>
      </c>
      <c r="D100">
        <v>707.39508056640602</v>
      </c>
      <c r="E100">
        <v>568.421142578125</v>
      </c>
      <c r="F100">
        <v>465.93511962890602</v>
      </c>
      <c r="G100">
        <v>462.96209716796898</v>
      </c>
      <c r="I100" s="7">
        <f t="shared" si="7"/>
        <v>241.4599609375</v>
      </c>
      <c r="J100" s="7">
        <f t="shared" si="7"/>
        <v>105.45904541015602</v>
      </c>
      <c r="K100" s="7">
        <f t="shared" si="8"/>
        <v>167.63862915039078</v>
      </c>
      <c r="L100" s="8">
        <f t="shared" si="9"/>
        <v>1.5896088239600801</v>
      </c>
      <c r="M100" s="8">
        <f t="shared" si="12"/>
        <v>1.8594518848913437</v>
      </c>
      <c r="P100" s="6">
        <f t="shared" si="10"/>
        <v>-0.8264865013944942</v>
      </c>
      <c r="U100" s="18">
        <v>73</v>
      </c>
      <c r="V100" s="20">
        <f t="shared" si="11"/>
        <v>1.4815516229622179</v>
      </c>
    </row>
    <row r="101" spans="1:22" x14ac:dyDescent="0.15">
      <c r="A101" s="6">
        <v>50</v>
      </c>
      <c r="B101" s="6">
        <v>99</v>
      </c>
      <c r="D101">
        <v>709.63177490234398</v>
      </c>
      <c r="E101">
        <v>569.581298828125</v>
      </c>
      <c r="F101">
        <v>465.76403808593801</v>
      </c>
      <c r="G101">
        <v>462.57354736328102</v>
      </c>
      <c r="I101" s="7">
        <f t="shared" si="7"/>
        <v>243.86773681640597</v>
      </c>
      <c r="J101" s="7">
        <f t="shared" si="7"/>
        <v>107.00775146484398</v>
      </c>
      <c r="K101" s="7">
        <f t="shared" si="8"/>
        <v>168.96231079101517</v>
      </c>
      <c r="L101" s="8">
        <f t="shared" si="9"/>
        <v>1.5789726302820741</v>
      </c>
      <c r="M101" s="8">
        <f t="shared" si="12"/>
        <v>1.8515413786974919</v>
      </c>
      <c r="P101" s="6">
        <f t="shared" si="10"/>
        <v>-1.2483918484331498</v>
      </c>
      <c r="U101" s="18">
        <v>73.5</v>
      </c>
      <c r="V101" s="20">
        <f t="shared" si="11"/>
        <v>1.4926089620225955</v>
      </c>
    </row>
    <row r="102" spans="1:22" x14ac:dyDescent="0.15">
      <c r="A102" s="6">
        <v>50.5</v>
      </c>
      <c r="B102" s="6">
        <v>100</v>
      </c>
      <c r="D102">
        <v>707.63024902343795</v>
      </c>
      <c r="E102">
        <v>568.76617431640602</v>
      </c>
      <c r="F102">
        <v>465.27044677734398</v>
      </c>
      <c r="G102">
        <v>462.72384643554699</v>
      </c>
      <c r="I102" s="7">
        <f t="shared" si="7"/>
        <v>242.35980224609398</v>
      </c>
      <c r="J102" s="7">
        <f t="shared" si="7"/>
        <v>106.04232788085903</v>
      </c>
      <c r="K102" s="7">
        <f t="shared" si="8"/>
        <v>168.13017272949264</v>
      </c>
      <c r="L102" s="8">
        <f t="shared" si="9"/>
        <v>1.5855005834876683</v>
      </c>
      <c r="M102" s="8">
        <f t="shared" si="12"/>
        <v>1.8607950193872402</v>
      </c>
      <c r="P102" s="6">
        <f t="shared" si="10"/>
        <v>-0.75485067788028726</v>
      </c>
      <c r="U102" s="18">
        <v>74</v>
      </c>
      <c r="V102" s="20">
        <f t="shared" si="11"/>
        <v>1.489145904890375</v>
      </c>
    </row>
    <row r="103" spans="1:22" x14ac:dyDescent="0.15">
      <c r="A103" s="6">
        <v>51</v>
      </c>
      <c r="B103" s="6">
        <v>101</v>
      </c>
      <c r="D103">
        <v>709.068603515625</v>
      </c>
      <c r="E103">
        <v>568.74462890625</v>
      </c>
      <c r="F103">
        <v>465.45318603515602</v>
      </c>
      <c r="G103">
        <v>462.61535644531301</v>
      </c>
      <c r="I103" s="7">
        <f t="shared" si="7"/>
        <v>243.61541748046898</v>
      </c>
      <c r="J103" s="7">
        <f t="shared" si="7"/>
        <v>106.12927246093699</v>
      </c>
      <c r="K103" s="7">
        <f t="shared" si="8"/>
        <v>169.3249267578131</v>
      </c>
      <c r="L103" s="8">
        <f t="shared" si="9"/>
        <v>1.5954592246935129</v>
      </c>
      <c r="M103" s="8">
        <f t="shared" si="12"/>
        <v>1.8734793480772389</v>
      </c>
      <c r="P103" s="6">
        <f t="shared" si="10"/>
        <v>-7.8334413716860368E-2</v>
      </c>
      <c r="U103" s="18">
        <v>74.5</v>
      </c>
      <c r="V103" s="20">
        <f t="shared" si="11"/>
        <v>1.4879533376959873</v>
      </c>
    </row>
    <row r="104" spans="1:22" x14ac:dyDescent="0.15">
      <c r="A104" s="6">
        <v>51.5</v>
      </c>
      <c r="B104" s="6">
        <v>102</v>
      </c>
      <c r="D104">
        <v>707.8359375</v>
      </c>
      <c r="E104">
        <v>568.412841796875</v>
      </c>
      <c r="F104">
        <v>466.35769653320301</v>
      </c>
      <c r="G104">
        <v>463.48651123046898</v>
      </c>
      <c r="I104" s="7">
        <f t="shared" si="7"/>
        <v>241.47824096679699</v>
      </c>
      <c r="J104" s="7">
        <f t="shared" si="7"/>
        <v>104.92633056640602</v>
      </c>
      <c r="K104" s="7">
        <f t="shared" si="8"/>
        <v>168.02980957031278</v>
      </c>
      <c r="L104" s="8">
        <f t="shared" si="9"/>
        <v>1.6014074700150662</v>
      </c>
      <c r="M104" s="8">
        <f t="shared" si="12"/>
        <v>1.8821532808829464</v>
      </c>
      <c r="P104" s="6">
        <f t="shared" si="10"/>
        <v>0.38428814682500401</v>
      </c>
      <c r="U104" s="18">
        <v>75</v>
      </c>
      <c r="V104" s="20">
        <f t="shared" si="11"/>
        <v>1.4662440502369807</v>
      </c>
    </row>
    <row r="105" spans="1:22" x14ac:dyDescent="0.15">
      <c r="A105" s="6">
        <v>52</v>
      </c>
      <c r="B105" s="6">
        <v>103</v>
      </c>
      <c r="D105">
        <v>707.24859619140602</v>
      </c>
      <c r="E105">
        <v>568.37200927734398</v>
      </c>
      <c r="F105">
        <v>465.09820556640602</v>
      </c>
      <c r="G105">
        <v>462.36386108398398</v>
      </c>
      <c r="I105" s="7">
        <f t="shared" si="7"/>
        <v>242.150390625</v>
      </c>
      <c r="J105" s="7">
        <f t="shared" si="7"/>
        <v>106.00814819336</v>
      </c>
      <c r="K105" s="7">
        <f t="shared" si="8"/>
        <v>167.94468688964801</v>
      </c>
      <c r="L105" s="8">
        <f t="shared" si="9"/>
        <v>1.5842620567554402</v>
      </c>
      <c r="M105" s="8">
        <f t="shared" si="12"/>
        <v>1.8677335551074747</v>
      </c>
      <c r="P105" s="6">
        <f t="shared" si="10"/>
        <v>-0.38478519164618485</v>
      </c>
    </row>
    <row r="106" spans="1:22" x14ac:dyDescent="0.15">
      <c r="A106" s="6">
        <v>52.5</v>
      </c>
      <c r="B106" s="6">
        <v>104</v>
      </c>
      <c r="D106">
        <v>706.04913330078102</v>
      </c>
      <c r="E106">
        <v>567.34704589843795</v>
      </c>
      <c r="F106">
        <v>466.40750122070301</v>
      </c>
      <c r="G106">
        <v>463.58975219726602</v>
      </c>
      <c r="I106" s="7">
        <f t="shared" si="7"/>
        <v>239.64163208007801</v>
      </c>
      <c r="J106" s="7">
        <f t="shared" si="7"/>
        <v>103.75729370117193</v>
      </c>
      <c r="K106" s="7">
        <f t="shared" si="8"/>
        <v>167.01152648925768</v>
      </c>
      <c r="L106" s="8">
        <f t="shared" si="9"/>
        <v>1.6096364942811852</v>
      </c>
      <c r="M106" s="8">
        <f t="shared" si="12"/>
        <v>1.8958336801173739</v>
      </c>
      <c r="P106" s="6">
        <f t="shared" si="10"/>
        <v>1.1139296444973579</v>
      </c>
    </row>
    <row r="107" spans="1:22" x14ac:dyDescent="0.15">
      <c r="A107" s="6">
        <v>53</v>
      </c>
      <c r="B107" s="6">
        <v>105</v>
      </c>
      <c r="D107">
        <v>706.63140869140602</v>
      </c>
      <c r="E107">
        <v>568.16296386718795</v>
      </c>
      <c r="F107">
        <v>465.22772216796898</v>
      </c>
      <c r="G107">
        <v>461.98583984375</v>
      </c>
      <c r="I107" s="7">
        <f t="shared" si="7"/>
        <v>241.40368652343705</v>
      </c>
      <c r="J107" s="7">
        <f t="shared" si="7"/>
        <v>106.17712402343795</v>
      </c>
      <c r="K107" s="7">
        <f t="shared" si="8"/>
        <v>167.0796997070305</v>
      </c>
      <c r="L107" s="8">
        <f t="shared" si="9"/>
        <v>1.5735941356835834</v>
      </c>
      <c r="M107" s="8">
        <f t="shared" si="12"/>
        <v>1.8625170090039262</v>
      </c>
      <c r="P107" s="6">
        <f t="shared" si="10"/>
        <v>-0.66300868837656413</v>
      </c>
    </row>
    <row r="108" spans="1:22" x14ac:dyDescent="0.15">
      <c r="A108" s="6">
        <v>53.5</v>
      </c>
      <c r="B108" s="6">
        <v>106</v>
      </c>
      <c r="D108">
        <v>704.84686279296898</v>
      </c>
      <c r="E108">
        <v>567.48376464843795</v>
      </c>
      <c r="F108">
        <v>465.76129150390602</v>
      </c>
      <c r="G108">
        <v>463.08795166015602</v>
      </c>
      <c r="I108" s="7">
        <f t="shared" si="7"/>
        <v>239.08557128906295</v>
      </c>
      <c r="J108" s="7">
        <f t="shared" si="7"/>
        <v>104.39581298828193</v>
      </c>
      <c r="K108" s="7">
        <f t="shared" si="8"/>
        <v>166.00850219726561</v>
      </c>
      <c r="L108" s="8">
        <f t="shared" si="9"/>
        <v>1.5901835279150467</v>
      </c>
      <c r="M108" s="8">
        <f t="shared" si="12"/>
        <v>1.8818320887195437</v>
      </c>
      <c r="P108" s="6">
        <f t="shared" si="10"/>
        <v>0.3671574237276804</v>
      </c>
    </row>
    <row r="109" spans="1:22" x14ac:dyDescent="0.15">
      <c r="A109" s="6">
        <v>54</v>
      </c>
      <c r="B109" s="6">
        <v>107</v>
      </c>
      <c r="D109">
        <v>703.86145019531295</v>
      </c>
      <c r="E109">
        <v>568.22308349609398</v>
      </c>
      <c r="F109">
        <v>465.62060546875</v>
      </c>
      <c r="G109">
        <v>462.72589111328102</v>
      </c>
      <c r="I109" s="7">
        <f t="shared" si="7"/>
        <v>238.24084472656295</v>
      </c>
      <c r="J109" s="7">
        <f t="shared" si="7"/>
        <v>105.49719238281295</v>
      </c>
      <c r="K109" s="7">
        <f t="shared" si="8"/>
        <v>164.39281005859391</v>
      </c>
      <c r="L109" s="8">
        <f t="shared" si="9"/>
        <v>1.5582671571208175</v>
      </c>
      <c r="M109" s="8">
        <f t="shared" si="12"/>
        <v>1.8526414054094689</v>
      </c>
      <c r="P109" s="6">
        <f t="shared" si="10"/>
        <v>-1.1897221324509866</v>
      </c>
    </row>
    <row r="110" spans="1:22" x14ac:dyDescent="0.15">
      <c r="A110" s="6">
        <v>54.5</v>
      </c>
      <c r="B110" s="6">
        <v>108</v>
      </c>
      <c r="D110">
        <v>702.69378662109398</v>
      </c>
      <c r="E110">
        <v>567.01397705078102</v>
      </c>
      <c r="F110">
        <v>466.35403442382801</v>
      </c>
      <c r="G110">
        <v>463.48858642578102</v>
      </c>
      <c r="I110" s="7">
        <f t="shared" si="7"/>
        <v>236.33975219726597</v>
      </c>
      <c r="J110" s="7">
        <f t="shared" si="7"/>
        <v>103.525390625</v>
      </c>
      <c r="K110" s="7">
        <f t="shared" si="8"/>
        <v>163.87197875976597</v>
      </c>
      <c r="L110" s="8">
        <f t="shared" si="9"/>
        <v>1.5829158216206052</v>
      </c>
      <c r="M110" s="8">
        <f t="shared" si="12"/>
        <v>1.8800157573934104</v>
      </c>
      <c r="P110" s="6">
        <f t="shared" si="10"/>
        <v>0.27028373704944703</v>
      </c>
    </row>
    <row r="111" spans="1:22" x14ac:dyDescent="0.15">
      <c r="A111" s="6">
        <v>55</v>
      </c>
      <c r="B111" s="6">
        <v>109</v>
      </c>
      <c r="D111">
        <v>703.82946777343795</v>
      </c>
      <c r="E111">
        <v>567.92401123046898</v>
      </c>
      <c r="F111">
        <v>466.19436645507801</v>
      </c>
      <c r="G111">
        <v>463.07650756835898</v>
      </c>
      <c r="I111" s="7">
        <f t="shared" si="7"/>
        <v>237.63510131835994</v>
      </c>
      <c r="J111" s="7">
        <f t="shared" si="7"/>
        <v>104.84750366211</v>
      </c>
      <c r="K111" s="7">
        <f t="shared" si="8"/>
        <v>164.24184875488294</v>
      </c>
      <c r="L111" s="8">
        <f t="shared" si="9"/>
        <v>1.5664831590476578</v>
      </c>
      <c r="M111" s="8">
        <f t="shared" si="12"/>
        <v>1.8663087823046174</v>
      </c>
      <c r="P111" s="6">
        <f t="shared" si="10"/>
        <v>-0.46077517877342727</v>
      </c>
    </row>
    <row r="112" spans="1:22" x14ac:dyDescent="0.15">
      <c r="A112" s="6">
        <v>55.5</v>
      </c>
      <c r="B112" s="6">
        <v>110</v>
      </c>
      <c r="D112">
        <v>704.63079833984398</v>
      </c>
      <c r="E112">
        <v>568.333251953125</v>
      </c>
      <c r="F112">
        <v>465.205810546875</v>
      </c>
      <c r="G112">
        <v>462.22842407226602</v>
      </c>
      <c r="I112" s="7">
        <f t="shared" si="7"/>
        <v>239.42498779296898</v>
      </c>
      <c r="J112" s="7">
        <f t="shared" si="7"/>
        <v>106.10482788085898</v>
      </c>
      <c r="K112" s="7">
        <f t="shared" si="8"/>
        <v>165.15160827636771</v>
      </c>
      <c r="L112" s="8">
        <f t="shared" si="9"/>
        <v>1.5564947568814691</v>
      </c>
      <c r="M112" s="8">
        <f t="shared" si="12"/>
        <v>1.8590460676225828</v>
      </c>
      <c r="P112" s="6">
        <f t="shared" si="10"/>
        <v>-0.8481306884307056</v>
      </c>
    </row>
    <row r="113" spans="1:22" x14ac:dyDescent="0.15">
      <c r="A113" s="6">
        <v>56</v>
      </c>
      <c r="B113" s="6">
        <v>111</v>
      </c>
      <c r="D113">
        <v>704.181640625</v>
      </c>
      <c r="E113">
        <v>568.13781738281295</v>
      </c>
      <c r="F113">
        <v>466.17312622070301</v>
      </c>
      <c r="G113">
        <v>463.20718383789102</v>
      </c>
      <c r="I113" s="7">
        <f t="shared" si="7"/>
        <v>238.00851440429699</v>
      </c>
      <c r="J113" s="7">
        <f t="shared" si="7"/>
        <v>104.93063354492193</v>
      </c>
      <c r="K113" s="7">
        <f t="shared" si="8"/>
        <v>164.55707092285164</v>
      </c>
      <c r="L113" s="8">
        <f t="shared" si="9"/>
        <v>1.5682462343315882</v>
      </c>
      <c r="M113" s="8">
        <f t="shared" si="12"/>
        <v>1.873523232556856</v>
      </c>
      <c r="P113" s="6">
        <f t="shared" si="10"/>
        <v>-7.5993843322406815E-2</v>
      </c>
      <c r="U113" s="18"/>
      <c r="V113" s="20"/>
    </row>
    <row r="114" spans="1:22" x14ac:dyDescent="0.15">
      <c r="A114" s="6">
        <v>56.5</v>
      </c>
      <c r="B114" s="6">
        <v>112</v>
      </c>
      <c r="D114">
        <v>712.19543457031295</v>
      </c>
      <c r="E114">
        <v>571.83361816406295</v>
      </c>
      <c r="F114">
        <v>464.98379516601602</v>
      </c>
      <c r="G114">
        <v>462.57467651367199</v>
      </c>
      <c r="I114" s="7">
        <f t="shared" si="7"/>
        <v>247.21163940429693</v>
      </c>
      <c r="J114" s="7">
        <f t="shared" si="7"/>
        <v>109.25894165039097</v>
      </c>
      <c r="K114" s="7">
        <f t="shared" si="8"/>
        <v>170.73038024902326</v>
      </c>
      <c r="L114" s="8">
        <f t="shared" si="9"/>
        <v>1.5626215819967384</v>
      </c>
      <c r="M114" s="8">
        <f t="shared" si="12"/>
        <v>1.8706242677061604</v>
      </c>
      <c r="P114" s="6">
        <f t="shared" si="10"/>
        <v>-0.23060958363194747</v>
      </c>
      <c r="U114" s="18"/>
      <c r="V114" s="20"/>
    </row>
    <row r="115" spans="1:22" x14ac:dyDescent="0.15">
      <c r="A115" s="6">
        <v>57</v>
      </c>
      <c r="B115" s="6">
        <v>113</v>
      </c>
      <c r="D115">
        <v>711.125732421875</v>
      </c>
      <c r="E115">
        <v>571.52795410156295</v>
      </c>
      <c r="F115">
        <v>464.64163208007801</v>
      </c>
      <c r="G115">
        <v>462.39559936523398</v>
      </c>
      <c r="I115" s="7">
        <f t="shared" si="7"/>
        <v>246.48410034179699</v>
      </c>
      <c r="J115" s="7">
        <f t="shared" si="7"/>
        <v>109.13235473632898</v>
      </c>
      <c r="K115" s="7">
        <f t="shared" si="8"/>
        <v>170.09145202636671</v>
      </c>
      <c r="L115" s="8">
        <f t="shared" si="9"/>
        <v>1.558579510515639</v>
      </c>
      <c r="M115" s="8">
        <f t="shared" si="12"/>
        <v>1.8693078837092152</v>
      </c>
      <c r="P115" s="6">
        <f t="shared" si="10"/>
        <v>-0.30081867435979076</v>
      </c>
      <c r="U115" s="18"/>
      <c r="V115" s="20"/>
    </row>
    <row r="116" spans="1:22" x14ac:dyDescent="0.15">
      <c r="A116" s="6">
        <v>57.5</v>
      </c>
      <c r="B116" s="6">
        <v>114</v>
      </c>
      <c r="D116">
        <v>712.26123046875</v>
      </c>
      <c r="E116">
        <v>572.385986328125</v>
      </c>
      <c r="F116">
        <v>464.89126586914102</v>
      </c>
      <c r="G116">
        <v>462.84695434570301</v>
      </c>
      <c r="I116" s="7">
        <f t="shared" si="7"/>
        <v>247.36996459960898</v>
      </c>
      <c r="J116" s="7">
        <f t="shared" si="7"/>
        <v>109.53903198242199</v>
      </c>
      <c r="K116" s="7">
        <f t="shared" si="8"/>
        <v>170.69264221191361</v>
      </c>
      <c r="L116" s="8">
        <f t="shared" si="9"/>
        <v>1.5582814556851763</v>
      </c>
      <c r="M116" s="8">
        <f t="shared" si="12"/>
        <v>1.8717355163629068</v>
      </c>
      <c r="P116" s="6">
        <f t="shared" si="10"/>
        <v>-0.17134134735457529</v>
      </c>
    </row>
    <row r="117" spans="1:22" x14ac:dyDescent="0.15">
      <c r="A117" s="6">
        <v>58</v>
      </c>
      <c r="B117" s="6">
        <v>115</v>
      </c>
      <c r="D117">
        <v>711.39074707031295</v>
      </c>
      <c r="E117">
        <v>571.689208984375</v>
      </c>
      <c r="F117">
        <v>464.66354370117199</v>
      </c>
      <c r="G117">
        <v>462.27340698242199</v>
      </c>
      <c r="I117" s="7">
        <f t="shared" si="7"/>
        <v>246.72720336914097</v>
      </c>
      <c r="J117" s="7">
        <f t="shared" si="7"/>
        <v>109.41580200195301</v>
      </c>
      <c r="K117" s="7">
        <f t="shared" si="8"/>
        <v>170.13614196777388</v>
      </c>
      <c r="L117" s="8">
        <f t="shared" si="9"/>
        <v>1.5549503714713624</v>
      </c>
      <c r="M117" s="8">
        <f t="shared" si="12"/>
        <v>1.871130119633247</v>
      </c>
      <c r="P117" s="6">
        <f t="shared" si="10"/>
        <v>-0.20363006707287656</v>
      </c>
    </row>
    <row r="118" spans="1:22" x14ac:dyDescent="0.15">
      <c r="A118" s="6">
        <v>58.5</v>
      </c>
      <c r="B118" s="6">
        <v>116</v>
      </c>
      <c r="D118">
        <v>711.48828125</v>
      </c>
      <c r="E118">
        <v>571.556884765625</v>
      </c>
      <c r="F118">
        <v>465.97189331054699</v>
      </c>
      <c r="G118">
        <v>463.287109375</v>
      </c>
      <c r="I118" s="7">
        <f t="shared" si="7"/>
        <v>245.51638793945301</v>
      </c>
      <c r="J118" s="7">
        <f t="shared" si="7"/>
        <v>108.269775390625</v>
      </c>
      <c r="K118" s="7">
        <f t="shared" si="8"/>
        <v>169.72754516601552</v>
      </c>
      <c r="L118" s="8">
        <f t="shared" si="9"/>
        <v>1.567635515578174</v>
      </c>
      <c r="M118" s="8">
        <f t="shared" si="12"/>
        <v>1.8865409512242128</v>
      </c>
      <c r="P118" s="6">
        <f t="shared" si="10"/>
        <v>0.61830371203143741</v>
      </c>
    </row>
    <row r="119" spans="1:22" x14ac:dyDescent="0.15">
      <c r="A119" s="6">
        <v>59</v>
      </c>
      <c r="B119" s="6">
        <v>117</v>
      </c>
      <c r="D119">
        <v>704.02966308593795</v>
      </c>
      <c r="E119">
        <v>568.88262939453102</v>
      </c>
      <c r="F119">
        <v>467.0283203125</v>
      </c>
      <c r="G119">
        <v>464.02990722656301</v>
      </c>
      <c r="I119" s="7">
        <f t="shared" si="7"/>
        <v>237.00134277343795</v>
      </c>
      <c r="J119" s="7">
        <f t="shared" si="7"/>
        <v>104.85272216796801</v>
      </c>
      <c r="K119" s="7">
        <f t="shared" si="8"/>
        <v>163.60443725586035</v>
      </c>
      <c r="L119" s="8">
        <f t="shared" si="9"/>
        <v>1.560326082843853</v>
      </c>
      <c r="M119" s="8">
        <f t="shared" si="12"/>
        <v>1.8819572059740459</v>
      </c>
      <c r="P119" s="6">
        <f t="shared" si="10"/>
        <v>0.37383052875885114</v>
      </c>
    </row>
    <row r="120" spans="1:22" x14ac:dyDescent="0.15">
      <c r="A120" s="6">
        <v>59.5</v>
      </c>
      <c r="B120" s="6">
        <v>118</v>
      </c>
      <c r="D120">
        <v>707.29071044921898</v>
      </c>
      <c r="E120">
        <v>570.294677734375</v>
      </c>
      <c r="F120">
        <v>467.30288696289102</v>
      </c>
      <c r="G120">
        <v>464.01211547851602</v>
      </c>
      <c r="I120" s="7">
        <f t="shared" si="7"/>
        <v>239.98782348632795</v>
      </c>
      <c r="J120" s="7">
        <f t="shared" si="7"/>
        <v>106.28256225585898</v>
      </c>
      <c r="K120" s="7">
        <f t="shared" si="8"/>
        <v>165.59002990722666</v>
      </c>
      <c r="L120" s="8">
        <f t="shared" si="9"/>
        <v>1.558016916346014</v>
      </c>
      <c r="M120" s="8">
        <f t="shared" si="12"/>
        <v>1.8823737269603611</v>
      </c>
      <c r="P120" s="6">
        <f t="shared" si="10"/>
        <v>0.3960455965400721</v>
      </c>
    </row>
    <row r="121" spans="1:22" x14ac:dyDescent="0.15">
      <c r="A121" s="6">
        <v>60</v>
      </c>
      <c r="B121" s="6">
        <v>119</v>
      </c>
      <c r="D121">
        <v>712.69659423828102</v>
      </c>
      <c r="E121">
        <v>574.43310546875</v>
      </c>
      <c r="F121">
        <v>467.30197143554699</v>
      </c>
      <c r="G121">
        <v>464.30218505859398</v>
      </c>
      <c r="I121" s="7">
        <f t="shared" si="7"/>
        <v>245.39462280273403</v>
      </c>
      <c r="J121" s="7">
        <f t="shared" si="7"/>
        <v>110.13092041015602</v>
      </c>
      <c r="K121" s="7">
        <f t="shared" si="8"/>
        <v>168.30297851562483</v>
      </c>
      <c r="L121" s="8">
        <f t="shared" si="9"/>
        <v>1.5282082260714887</v>
      </c>
      <c r="M121" s="8">
        <f t="shared" si="12"/>
        <v>1.8552907241699899</v>
      </c>
      <c r="P121" s="6">
        <f t="shared" si="10"/>
        <v>-1.0484212189971327</v>
      </c>
    </row>
    <row r="122" spans="1:22" x14ac:dyDescent="0.15">
      <c r="A122" s="6">
        <v>60.5</v>
      </c>
      <c r="B122" s="6">
        <v>120</v>
      </c>
      <c r="D122">
        <v>706.77069091796898</v>
      </c>
      <c r="E122">
        <v>570.89605712890602</v>
      </c>
      <c r="F122">
        <v>466.04660034179699</v>
      </c>
      <c r="G122">
        <v>463.276611328125</v>
      </c>
      <c r="I122" s="7">
        <f t="shared" si="7"/>
        <v>240.72409057617199</v>
      </c>
      <c r="J122" s="7">
        <f t="shared" si="7"/>
        <v>107.61944580078102</v>
      </c>
      <c r="K122" s="7">
        <f t="shared" si="8"/>
        <v>165.39047851562526</v>
      </c>
      <c r="L122" s="8">
        <f t="shared" si="9"/>
        <v>1.5368084948308196</v>
      </c>
      <c r="M122" s="8">
        <f t="shared" si="12"/>
        <v>1.8666166804134752</v>
      </c>
      <c r="P122" s="6">
        <f t="shared" si="10"/>
        <v>-0.44435349155306292</v>
      </c>
    </row>
    <row r="123" spans="1:22" x14ac:dyDescent="0.15">
      <c r="A123" s="6">
        <v>61</v>
      </c>
      <c r="B123" s="6">
        <v>121</v>
      </c>
      <c r="D123">
        <v>699.29187011718795</v>
      </c>
      <c r="E123">
        <v>567.35711669921898</v>
      </c>
      <c r="F123">
        <v>465.77157592773398</v>
      </c>
      <c r="G123">
        <v>463.30218505859398</v>
      </c>
      <c r="I123" s="7">
        <f t="shared" si="7"/>
        <v>233.52029418945398</v>
      </c>
      <c r="J123" s="7">
        <f t="shared" si="7"/>
        <v>104.054931640625</v>
      </c>
      <c r="K123" s="7">
        <f t="shared" si="8"/>
        <v>160.68184204101647</v>
      </c>
      <c r="L123" s="8">
        <f t="shared" si="9"/>
        <v>1.5442020816078577</v>
      </c>
      <c r="M123" s="8">
        <f t="shared" si="12"/>
        <v>1.8767359546746674</v>
      </c>
      <c r="P123" s="6">
        <f t="shared" si="10"/>
        <v>9.5356081301562354E-2</v>
      </c>
    </row>
    <row r="124" spans="1:22" x14ac:dyDescent="0.15">
      <c r="A124" s="6">
        <v>61.5</v>
      </c>
      <c r="B124" s="6">
        <v>122</v>
      </c>
      <c r="D124">
        <v>699.67108154296898</v>
      </c>
      <c r="E124">
        <v>567.774658203125</v>
      </c>
      <c r="F124">
        <v>465.60482788085898</v>
      </c>
      <c r="G124">
        <v>462.64321899414102</v>
      </c>
      <c r="I124" s="7">
        <f t="shared" si="7"/>
        <v>234.06625366211</v>
      </c>
      <c r="J124" s="7">
        <f t="shared" si="7"/>
        <v>105.13143920898398</v>
      </c>
      <c r="K124" s="7">
        <f t="shared" si="8"/>
        <v>160.47424621582121</v>
      </c>
      <c r="L124" s="8">
        <f t="shared" si="9"/>
        <v>1.5264153846198647</v>
      </c>
      <c r="M124" s="8">
        <f t="shared" si="12"/>
        <v>1.8616749451708285</v>
      </c>
      <c r="P124" s="6">
        <f t="shared" si="10"/>
        <v>-0.70792000315537207</v>
      </c>
    </row>
    <row r="125" spans="1:22" x14ac:dyDescent="0.15">
      <c r="A125" s="6">
        <v>62</v>
      </c>
      <c r="B125" s="6">
        <v>123</v>
      </c>
      <c r="D125">
        <v>697.900390625</v>
      </c>
      <c r="E125">
        <v>565.76745605468795</v>
      </c>
      <c r="F125">
        <v>465.70443725585898</v>
      </c>
      <c r="G125">
        <v>463.16903686523398</v>
      </c>
      <c r="I125" s="7">
        <f t="shared" si="7"/>
        <v>232.19595336914102</v>
      </c>
      <c r="J125" s="7">
        <f t="shared" si="7"/>
        <v>102.59841918945398</v>
      </c>
      <c r="K125" s="7">
        <f t="shared" si="8"/>
        <v>160.37705993652324</v>
      </c>
      <c r="L125" s="8">
        <f t="shared" si="9"/>
        <v>1.5631533234481676</v>
      </c>
      <c r="M125" s="8">
        <f t="shared" si="12"/>
        <v>1.9011385714832856</v>
      </c>
      <c r="P125" s="6">
        <f t="shared" si="10"/>
        <v>1.3968650190346907</v>
      </c>
    </row>
    <row r="126" spans="1:22" x14ac:dyDescent="0.15">
      <c r="A126" s="6">
        <v>62.5</v>
      </c>
      <c r="B126" s="6">
        <v>124</v>
      </c>
      <c r="D126">
        <v>695.75103759765602</v>
      </c>
      <c r="E126">
        <v>565.68768310546898</v>
      </c>
      <c r="F126">
        <v>464.70031738281301</v>
      </c>
      <c r="G126">
        <v>462.14251708984398</v>
      </c>
      <c r="I126" s="7">
        <f t="shared" si="7"/>
        <v>231.05072021484301</v>
      </c>
      <c r="J126" s="7">
        <f t="shared" si="7"/>
        <v>103.545166015625</v>
      </c>
      <c r="K126" s="7">
        <f t="shared" si="8"/>
        <v>158.56910400390552</v>
      </c>
      <c r="L126" s="8">
        <f t="shared" si="9"/>
        <v>1.5314003550873383</v>
      </c>
      <c r="M126" s="8">
        <f t="shared" si="12"/>
        <v>1.8721112906066106</v>
      </c>
      <c r="P126" s="6">
        <f t="shared" si="10"/>
        <v>-0.15129949935990789</v>
      </c>
    </row>
    <row r="127" spans="1:22" x14ac:dyDescent="0.15">
      <c r="A127" s="6">
        <v>63</v>
      </c>
      <c r="B127" s="6">
        <v>125</v>
      </c>
      <c r="D127">
        <v>700.27673339843795</v>
      </c>
      <c r="E127">
        <v>567.527587890625</v>
      </c>
      <c r="F127">
        <v>465.43649291992199</v>
      </c>
      <c r="G127">
        <v>462.80447387695301</v>
      </c>
      <c r="I127" s="7">
        <f t="shared" si="7"/>
        <v>234.84024047851597</v>
      </c>
      <c r="J127" s="7">
        <f t="shared" si="7"/>
        <v>104.72311401367199</v>
      </c>
      <c r="K127" s="7">
        <f t="shared" si="8"/>
        <v>161.53406066894559</v>
      </c>
      <c r="L127" s="8">
        <f t="shared" si="9"/>
        <v>1.5424871785980001</v>
      </c>
      <c r="M127" s="8">
        <f t="shared" si="12"/>
        <v>1.8859238016014266</v>
      </c>
      <c r="P127" s="6">
        <f t="shared" si="10"/>
        <v>0.5853881539880369</v>
      </c>
    </row>
    <row r="128" spans="1:22" x14ac:dyDescent="0.15">
      <c r="A128" s="6">
        <v>63.5</v>
      </c>
      <c r="B128" s="6">
        <v>126</v>
      </c>
      <c r="D128">
        <v>697.77825927734398</v>
      </c>
      <c r="E128">
        <v>566.8583984375</v>
      </c>
      <c r="F128">
        <v>464.88784790039102</v>
      </c>
      <c r="G128">
        <v>462.45544433593801</v>
      </c>
      <c r="I128" s="7">
        <f t="shared" si="7"/>
        <v>232.89041137695295</v>
      </c>
      <c r="J128" s="7">
        <f t="shared" si="7"/>
        <v>104.40295410156199</v>
      </c>
      <c r="K128" s="7">
        <f t="shared" si="8"/>
        <v>159.80834350585957</v>
      </c>
      <c r="L128" s="8">
        <f t="shared" si="9"/>
        <v>1.5306879473008002</v>
      </c>
      <c r="M128" s="8">
        <f t="shared" si="12"/>
        <v>1.8768502577883808</v>
      </c>
      <c r="P128" s="6">
        <f t="shared" si="10"/>
        <v>0.10145241618545849</v>
      </c>
    </row>
    <row r="129" spans="1:16" x14ac:dyDescent="0.15">
      <c r="A129" s="6">
        <v>64</v>
      </c>
      <c r="B129" s="6">
        <v>127</v>
      </c>
      <c r="D129">
        <v>700.94085693359398</v>
      </c>
      <c r="E129">
        <v>567.92987060546898</v>
      </c>
      <c r="F129">
        <v>465.45248413085898</v>
      </c>
      <c r="G129">
        <v>463.28164672851602</v>
      </c>
      <c r="I129" s="7">
        <f t="shared" si="7"/>
        <v>235.488372802735</v>
      </c>
      <c r="J129" s="7">
        <f t="shared" si="7"/>
        <v>104.64822387695295</v>
      </c>
      <c r="K129" s="7">
        <f t="shared" si="8"/>
        <v>162.23461608886794</v>
      </c>
      <c r="L129" s="8">
        <f t="shared" si="9"/>
        <v>1.5502854236649632</v>
      </c>
      <c r="M129" s="8">
        <f t="shared" si="12"/>
        <v>1.899173421636698</v>
      </c>
      <c r="P129" s="6">
        <f t="shared" si="10"/>
        <v>1.292054124802424</v>
      </c>
    </row>
    <row r="130" spans="1:16" x14ac:dyDescent="0.15">
      <c r="A130" s="6">
        <v>64.5</v>
      </c>
      <c r="B130" s="6">
        <v>128</v>
      </c>
      <c r="D130">
        <v>703.18621826171898</v>
      </c>
      <c r="E130">
        <v>569.89715576171898</v>
      </c>
      <c r="F130">
        <v>464.75558471679699</v>
      </c>
      <c r="G130">
        <v>462.12744140625</v>
      </c>
      <c r="I130" s="7">
        <f t="shared" ref="I130:J148" si="13">D130-F130</f>
        <v>238.43063354492199</v>
      </c>
      <c r="J130" s="7">
        <f t="shared" si="13"/>
        <v>107.76971435546898</v>
      </c>
      <c r="K130" s="7">
        <f t="shared" ref="K130:K148" si="14">I130-0.7*J130</f>
        <v>162.9918334960937</v>
      </c>
      <c r="L130" s="8">
        <f t="shared" ref="L130:L148" si="15">K130/J130</f>
        <v>1.5124085135688436</v>
      </c>
      <c r="M130" s="8">
        <f t="shared" si="12"/>
        <v>1.8640221990247325</v>
      </c>
      <c r="P130" s="6">
        <f t="shared" si="10"/>
        <v>-0.58272966418706662</v>
      </c>
    </row>
    <row r="131" spans="1:16" x14ac:dyDescent="0.15">
      <c r="A131" s="6">
        <v>65</v>
      </c>
      <c r="B131" s="6">
        <v>129</v>
      </c>
      <c r="D131">
        <v>703.95574951171898</v>
      </c>
      <c r="E131">
        <v>570.14367675781295</v>
      </c>
      <c r="F131">
        <v>465.50341796875</v>
      </c>
      <c r="G131">
        <v>463.38031005859398</v>
      </c>
      <c r="I131" s="7">
        <f t="shared" si="13"/>
        <v>238.45233154296898</v>
      </c>
      <c r="J131" s="7">
        <f t="shared" si="13"/>
        <v>106.76336669921898</v>
      </c>
      <c r="K131" s="7">
        <f t="shared" si="14"/>
        <v>163.7179748535157</v>
      </c>
      <c r="L131" s="8">
        <f t="shared" si="15"/>
        <v>1.5334658311661633</v>
      </c>
      <c r="M131" s="8">
        <f t="shared" si="12"/>
        <v>1.8878052041062063</v>
      </c>
      <c r="P131" s="6">
        <f t="shared" si="10"/>
        <v>0.68573239963383792</v>
      </c>
    </row>
    <row r="132" spans="1:16" x14ac:dyDescent="0.15">
      <c r="A132" s="6">
        <v>65.5</v>
      </c>
      <c r="B132" s="6">
        <v>130</v>
      </c>
      <c r="D132">
        <v>707.0595703125</v>
      </c>
      <c r="E132">
        <v>571.410400390625</v>
      </c>
      <c r="F132">
        <v>464.96276855468801</v>
      </c>
      <c r="G132">
        <v>462.677490234375</v>
      </c>
      <c r="I132" s="7">
        <f t="shared" si="13"/>
        <v>242.09680175781199</v>
      </c>
      <c r="J132" s="7">
        <f t="shared" si="13"/>
        <v>108.73291015625</v>
      </c>
      <c r="K132" s="7">
        <f t="shared" si="14"/>
        <v>165.98376464843699</v>
      </c>
      <c r="L132" s="8">
        <f t="shared" si="15"/>
        <v>1.5265273817275478</v>
      </c>
      <c r="M132" s="8">
        <f t="shared" si="12"/>
        <v>1.8835924421517451</v>
      </c>
      <c r="P132" s="6">
        <f t="shared" si="10"/>
        <v>0.46104554005339665</v>
      </c>
    </row>
    <row r="133" spans="1:16" x14ac:dyDescent="0.15">
      <c r="A133" s="6">
        <v>66</v>
      </c>
      <c r="B133" s="6">
        <v>131</v>
      </c>
      <c r="D133">
        <v>706.76727294921898</v>
      </c>
      <c r="E133">
        <v>571.32116699218795</v>
      </c>
      <c r="F133">
        <v>465.23458862304699</v>
      </c>
      <c r="G133">
        <v>462.69573974609398</v>
      </c>
      <c r="I133" s="7">
        <f t="shared" si="13"/>
        <v>241.53268432617199</v>
      </c>
      <c r="J133" s="7">
        <f t="shared" si="13"/>
        <v>108.62542724609398</v>
      </c>
      <c r="K133" s="7">
        <f t="shared" si="14"/>
        <v>165.4948852539062</v>
      </c>
      <c r="L133" s="8">
        <f t="shared" si="15"/>
        <v>1.5235372550385726</v>
      </c>
      <c r="M133" s="8">
        <f t="shared" si="12"/>
        <v>1.8833280029469242</v>
      </c>
      <c r="P133" s="6">
        <f t="shared" si="10"/>
        <v>0.44694172523465064</v>
      </c>
    </row>
    <row r="134" spans="1:16" x14ac:dyDescent="0.15">
      <c r="A134" s="6">
        <v>66.5</v>
      </c>
      <c r="B134" s="6">
        <v>132</v>
      </c>
      <c r="D134">
        <v>705.74102783203102</v>
      </c>
      <c r="E134">
        <v>571.27770996093795</v>
      </c>
      <c r="F134">
        <v>464.02307128906301</v>
      </c>
      <c r="G134">
        <v>462.17611694335898</v>
      </c>
      <c r="I134" s="7">
        <f t="shared" si="13"/>
        <v>241.71795654296801</v>
      </c>
      <c r="J134" s="7">
        <f t="shared" si="13"/>
        <v>109.10159301757898</v>
      </c>
      <c r="K134" s="7">
        <f t="shared" si="14"/>
        <v>165.34684143066272</v>
      </c>
      <c r="L134" s="8">
        <f t="shared" si="15"/>
        <v>1.5155309547498654</v>
      </c>
      <c r="M134" s="8">
        <f t="shared" si="12"/>
        <v>1.8780473901423711</v>
      </c>
      <c r="P134" s="6">
        <f t="shared" ref="P134:P148" si="16">(M134-$O$2)/$O$2*100</f>
        <v>0.16530124316116407</v>
      </c>
    </row>
    <row r="135" spans="1:16" x14ac:dyDescent="0.15">
      <c r="A135" s="6">
        <v>67</v>
      </c>
      <c r="B135" s="6">
        <v>133</v>
      </c>
      <c r="D135">
        <v>705.23669433593795</v>
      </c>
      <c r="E135">
        <v>570.05804443359398</v>
      </c>
      <c r="F135">
        <v>465.13635253906301</v>
      </c>
      <c r="G135">
        <v>462.85336303710898</v>
      </c>
      <c r="I135" s="7">
        <f t="shared" si="13"/>
        <v>240.10034179687494</v>
      </c>
      <c r="J135" s="7">
        <f t="shared" si="13"/>
        <v>107.204681396485</v>
      </c>
      <c r="K135" s="7">
        <f t="shared" si="14"/>
        <v>165.05706481933544</v>
      </c>
      <c r="L135" s="8">
        <f t="shared" si="15"/>
        <v>1.5396441896869186</v>
      </c>
      <c r="M135" s="8">
        <f t="shared" si="12"/>
        <v>1.9048863125635784</v>
      </c>
      <c r="P135" s="6">
        <f t="shared" si="16"/>
        <v>1.5967500785168405</v>
      </c>
    </row>
    <row r="136" spans="1:16" x14ac:dyDescent="0.15">
      <c r="A136" s="6">
        <v>67.5</v>
      </c>
      <c r="B136" s="6">
        <v>134</v>
      </c>
      <c r="D136">
        <v>704.97521972656295</v>
      </c>
      <c r="E136">
        <v>570.79998779296898</v>
      </c>
      <c r="F136">
        <v>464.30197143554699</v>
      </c>
      <c r="G136">
        <v>462.13064575195301</v>
      </c>
      <c r="I136" s="7">
        <f t="shared" si="13"/>
        <v>240.67324829101597</v>
      </c>
      <c r="J136" s="7">
        <f t="shared" si="13"/>
        <v>108.66934204101597</v>
      </c>
      <c r="K136" s="7">
        <f t="shared" si="14"/>
        <v>164.60470886230479</v>
      </c>
      <c r="L136" s="8">
        <f t="shared" si="15"/>
        <v>1.514729966803118</v>
      </c>
      <c r="M136" s="8">
        <f t="shared" si="12"/>
        <v>1.8826977771639319</v>
      </c>
      <c r="P136" s="6">
        <f t="shared" si="16"/>
        <v>0.41332875266752261</v>
      </c>
    </row>
    <row r="137" spans="1:16" x14ac:dyDescent="0.15">
      <c r="A137" s="6">
        <v>68</v>
      </c>
      <c r="B137" s="6">
        <v>135</v>
      </c>
      <c r="D137">
        <v>706.021728515625</v>
      </c>
      <c r="E137">
        <v>571.2880859375</v>
      </c>
      <c r="F137">
        <v>465.16378784179699</v>
      </c>
      <c r="G137">
        <v>462.27432250976602</v>
      </c>
      <c r="I137" s="7">
        <f t="shared" si="13"/>
        <v>240.85794067382801</v>
      </c>
      <c r="J137" s="7">
        <f t="shared" si="13"/>
        <v>109.01376342773398</v>
      </c>
      <c r="K137" s="7">
        <f t="shared" si="14"/>
        <v>164.54830627441424</v>
      </c>
      <c r="L137" s="8">
        <f t="shared" si="15"/>
        <v>1.5094268934536375</v>
      </c>
      <c r="M137" s="8">
        <f t="shared" si="12"/>
        <v>1.8801203912986058</v>
      </c>
      <c r="P137" s="6">
        <f t="shared" si="16"/>
        <v>0.2758643665315092</v>
      </c>
    </row>
    <row r="138" spans="1:16" x14ac:dyDescent="0.15">
      <c r="A138" s="6">
        <v>68.5</v>
      </c>
      <c r="B138" s="6">
        <v>136</v>
      </c>
      <c r="D138">
        <v>704.80511474609398</v>
      </c>
      <c r="E138">
        <v>570.32550048828102</v>
      </c>
      <c r="F138">
        <v>465.33828735351602</v>
      </c>
      <c r="G138">
        <v>463.10598754882801</v>
      </c>
      <c r="I138" s="7">
        <f t="shared" si="13"/>
        <v>239.46682739257795</v>
      </c>
      <c r="J138" s="7">
        <f t="shared" si="13"/>
        <v>107.21951293945301</v>
      </c>
      <c r="K138" s="7">
        <f t="shared" si="14"/>
        <v>164.41316833496086</v>
      </c>
      <c r="L138" s="8">
        <f t="shared" si="15"/>
        <v>1.5334258086753778</v>
      </c>
      <c r="M138" s="8">
        <f t="shared" si="12"/>
        <v>1.9068449940045</v>
      </c>
      <c r="P138" s="6">
        <f t="shared" si="16"/>
        <v>1.701215981560122</v>
      </c>
    </row>
    <row r="139" spans="1:16" x14ac:dyDescent="0.15">
      <c r="A139" s="6">
        <v>69</v>
      </c>
      <c r="B139" s="6">
        <v>137</v>
      </c>
      <c r="D139">
        <v>706.515869140625</v>
      </c>
      <c r="E139">
        <v>572.21075439453102</v>
      </c>
      <c r="F139">
        <v>464.62380981445301</v>
      </c>
      <c r="G139">
        <v>462.31726074218801</v>
      </c>
      <c r="I139" s="7">
        <f t="shared" si="13"/>
        <v>241.89205932617199</v>
      </c>
      <c r="J139" s="7">
        <f t="shared" si="13"/>
        <v>109.89349365234301</v>
      </c>
      <c r="K139" s="7">
        <f t="shared" si="14"/>
        <v>164.96661376953188</v>
      </c>
      <c r="L139" s="8">
        <f t="shared" si="15"/>
        <v>1.5011499615383705</v>
      </c>
      <c r="M139" s="8">
        <f t="shared" si="12"/>
        <v>1.8772948343516471</v>
      </c>
      <c r="P139" s="6">
        <f t="shared" si="16"/>
        <v>0.12516382284056299</v>
      </c>
    </row>
    <row r="140" spans="1:16" x14ac:dyDescent="0.15">
      <c r="A140" s="6">
        <v>69.5</v>
      </c>
      <c r="B140" s="6">
        <v>138</v>
      </c>
      <c r="D140">
        <v>705.87487792968795</v>
      </c>
      <c r="E140">
        <v>570.87109375</v>
      </c>
      <c r="F140">
        <v>465.07604980468801</v>
      </c>
      <c r="G140">
        <v>462.77819824218801</v>
      </c>
      <c r="I140" s="7">
        <f t="shared" si="13"/>
        <v>240.79882812499994</v>
      </c>
      <c r="J140" s="7">
        <f t="shared" si="13"/>
        <v>108.09289550781199</v>
      </c>
      <c r="K140" s="7">
        <f t="shared" si="14"/>
        <v>165.13380126953155</v>
      </c>
      <c r="L140" s="8">
        <f t="shared" si="15"/>
        <v>1.5277026347915452</v>
      </c>
      <c r="M140" s="8">
        <f t="shared" si="12"/>
        <v>1.9065731950889759</v>
      </c>
      <c r="P140" s="6">
        <f t="shared" si="16"/>
        <v>1.6867196379673381</v>
      </c>
    </row>
    <row r="141" spans="1:16" x14ac:dyDescent="0.15">
      <c r="A141" s="6">
        <v>70</v>
      </c>
      <c r="B141" s="6">
        <v>139</v>
      </c>
      <c r="D141">
        <v>704.81304931640602</v>
      </c>
      <c r="E141">
        <v>571.12664794921898</v>
      </c>
      <c r="F141">
        <v>465.13772583007801</v>
      </c>
      <c r="G141">
        <v>462.87210083007801</v>
      </c>
      <c r="I141" s="7">
        <f t="shared" si="13"/>
        <v>239.67532348632801</v>
      </c>
      <c r="J141" s="7">
        <f t="shared" si="13"/>
        <v>108.25454711914097</v>
      </c>
      <c r="K141" s="7">
        <f t="shared" si="14"/>
        <v>163.89714050292935</v>
      </c>
      <c r="L141" s="8">
        <f t="shared" si="15"/>
        <v>1.5139977475731361</v>
      </c>
      <c r="M141" s="8">
        <f t="shared" si="12"/>
        <v>1.895593995354721</v>
      </c>
      <c r="P141" s="6">
        <f t="shared" si="16"/>
        <v>1.1011461031551431</v>
      </c>
    </row>
    <row r="142" spans="1:16" x14ac:dyDescent="0.15">
      <c r="A142" s="6">
        <v>70.5</v>
      </c>
      <c r="B142" s="6">
        <v>140</v>
      </c>
      <c r="D142">
        <v>706.64123535156295</v>
      </c>
      <c r="E142">
        <v>572.366943359375</v>
      </c>
      <c r="F142">
        <v>464.60348510742199</v>
      </c>
      <c r="G142">
        <v>462.34948730468801</v>
      </c>
      <c r="I142" s="7">
        <f t="shared" si="13"/>
        <v>242.03775024414097</v>
      </c>
      <c r="J142" s="7">
        <f t="shared" si="13"/>
        <v>110.01745605468699</v>
      </c>
      <c r="K142" s="7">
        <f t="shared" si="14"/>
        <v>165.02553100586007</v>
      </c>
      <c r="L142" s="8">
        <f t="shared" si="15"/>
        <v>1.4999940638859157</v>
      </c>
      <c r="M142" s="8">
        <f t="shared" si="12"/>
        <v>1.8843159991516547</v>
      </c>
      <c r="P142" s="6">
        <f t="shared" si="16"/>
        <v>0.4996363153676685</v>
      </c>
    </row>
    <row r="143" spans="1:16" x14ac:dyDescent="0.15">
      <c r="A143" s="6">
        <v>71</v>
      </c>
      <c r="B143" s="6">
        <v>141</v>
      </c>
      <c r="D143">
        <v>705.02722167968795</v>
      </c>
      <c r="E143">
        <v>571.84802246093795</v>
      </c>
      <c r="F143">
        <v>465.05709838867199</v>
      </c>
      <c r="G143">
        <v>462.77066040039102</v>
      </c>
      <c r="I143" s="7">
        <f t="shared" si="13"/>
        <v>239.97012329101597</v>
      </c>
      <c r="J143" s="7">
        <f t="shared" si="13"/>
        <v>109.07736206054693</v>
      </c>
      <c r="K143" s="7">
        <f t="shared" si="14"/>
        <v>163.61596984863311</v>
      </c>
      <c r="L143" s="8">
        <f t="shared" si="15"/>
        <v>1.4999993285298994</v>
      </c>
      <c r="M143" s="8">
        <f t="shared" si="12"/>
        <v>1.8870469512797925</v>
      </c>
      <c r="P143" s="6">
        <f t="shared" si="16"/>
        <v>0.6452911289955805</v>
      </c>
    </row>
    <row r="144" spans="1:16" x14ac:dyDescent="0.15">
      <c r="A144" s="6">
        <v>71.5</v>
      </c>
      <c r="B144" s="6">
        <v>142</v>
      </c>
      <c r="D144">
        <v>704.42095947265602</v>
      </c>
      <c r="E144">
        <v>571.75158691406295</v>
      </c>
      <c r="F144">
        <v>465.27569580078102</v>
      </c>
      <c r="G144">
        <v>462.97030639648398</v>
      </c>
      <c r="I144" s="7">
        <f t="shared" si="13"/>
        <v>239.145263671875</v>
      </c>
      <c r="J144" s="7">
        <f t="shared" si="13"/>
        <v>108.78128051757898</v>
      </c>
      <c r="K144" s="7">
        <f t="shared" si="14"/>
        <v>162.99836730956972</v>
      </c>
      <c r="L144" s="8">
        <f t="shared" si="15"/>
        <v>1.4984045649584838</v>
      </c>
      <c r="M144" s="8">
        <f t="shared" si="12"/>
        <v>1.8881778751925313</v>
      </c>
      <c r="P144" s="6">
        <f t="shared" si="16"/>
        <v>0.70560874131844753</v>
      </c>
    </row>
    <row r="145" spans="1:16" x14ac:dyDescent="0.15">
      <c r="A145" s="6">
        <v>72</v>
      </c>
      <c r="B145" s="6">
        <v>143</v>
      </c>
      <c r="D145">
        <v>705.65142822265602</v>
      </c>
      <c r="E145">
        <v>571.93518066406295</v>
      </c>
      <c r="F145">
        <v>464.77478027343801</v>
      </c>
      <c r="G145">
        <v>462.26861572265602</v>
      </c>
      <c r="I145" s="7">
        <f t="shared" si="13"/>
        <v>240.87664794921801</v>
      </c>
      <c r="J145" s="7">
        <f t="shared" si="13"/>
        <v>109.66656494140693</v>
      </c>
      <c r="K145" s="7">
        <f t="shared" si="14"/>
        <v>164.11005249023316</v>
      </c>
      <c r="L145" s="8">
        <f t="shared" si="15"/>
        <v>1.4964456357132596</v>
      </c>
      <c r="M145" s="8">
        <f t="shared" si="12"/>
        <v>1.8889446334314612</v>
      </c>
      <c r="P145" s="6">
        <f t="shared" si="16"/>
        <v>0.74650364651957135</v>
      </c>
    </row>
    <row r="146" spans="1:16" x14ac:dyDescent="0.15">
      <c r="A146" s="6">
        <v>72.5</v>
      </c>
      <c r="B146" s="6">
        <v>144</v>
      </c>
      <c r="D146">
        <v>703.53155517578102</v>
      </c>
      <c r="E146">
        <v>571.55633544921898</v>
      </c>
      <c r="F146">
        <v>465.82708740234398</v>
      </c>
      <c r="G146">
        <v>463.23184204101602</v>
      </c>
      <c r="I146" s="7">
        <f t="shared" si="13"/>
        <v>237.70446777343705</v>
      </c>
      <c r="J146" s="7">
        <f t="shared" si="13"/>
        <v>108.32449340820295</v>
      </c>
      <c r="K146" s="7">
        <f t="shared" si="14"/>
        <v>161.87732238769499</v>
      </c>
      <c r="L146" s="8">
        <f t="shared" si="15"/>
        <v>1.4943741465532365</v>
      </c>
      <c r="M146" s="8">
        <f t="shared" si="12"/>
        <v>1.8895988317555923</v>
      </c>
      <c r="P146" s="6">
        <f t="shared" si="16"/>
        <v>0.78139519002018032</v>
      </c>
    </row>
    <row r="147" spans="1:16" x14ac:dyDescent="0.15">
      <c r="A147" s="6">
        <v>73</v>
      </c>
      <c r="B147" s="6">
        <v>145</v>
      </c>
      <c r="D147">
        <v>704.196044921875</v>
      </c>
      <c r="E147">
        <v>572.02478027343795</v>
      </c>
      <c r="F147">
        <v>464.92620849609398</v>
      </c>
      <c r="G147">
        <v>462.34603881835898</v>
      </c>
      <c r="I147" s="7">
        <f t="shared" si="13"/>
        <v>239.26983642578102</v>
      </c>
      <c r="J147" s="7">
        <f t="shared" si="13"/>
        <v>109.67874145507898</v>
      </c>
      <c r="K147" s="7">
        <f t="shared" si="14"/>
        <v>162.49471740722575</v>
      </c>
      <c r="L147" s="8">
        <f t="shared" si="15"/>
        <v>1.4815516229622179</v>
      </c>
      <c r="M147" s="8">
        <f t="shared" si="12"/>
        <v>1.8795019956487278</v>
      </c>
      <c r="P147" s="6">
        <f t="shared" si="16"/>
        <v>0.24288235186957219</v>
      </c>
    </row>
    <row r="148" spans="1:16" x14ac:dyDescent="0.15">
      <c r="A148" s="6">
        <v>73.5</v>
      </c>
      <c r="B148" s="6">
        <v>146</v>
      </c>
      <c r="D148">
        <v>703.9638671875</v>
      </c>
      <c r="E148">
        <v>571.7880859375</v>
      </c>
      <c r="F148">
        <v>465.75765991210898</v>
      </c>
      <c r="G148">
        <v>463.14755249023398</v>
      </c>
      <c r="I148" s="7">
        <f t="shared" si="13"/>
        <v>238.20620727539102</v>
      </c>
      <c r="J148" s="7">
        <f t="shared" si="13"/>
        <v>108.64053344726602</v>
      </c>
      <c r="K148" s="7">
        <f t="shared" si="14"/>
        <v>162.15783386230481</v>
      </c>
      <c r="L148" s="8">
        <f t="shared" si="15"/>
        <v>1.4926089620225955</v>
      </c>
      <c r="M148" s="8">
        <f t="shared" si="12"/>
        <v>1.8932850221932598</v>
      </c>
      <c r="P148" s="6">
        <f t="shared" si="16"/>
        <v>0.97799745765552148</v>
      </c>
    </row>
    <row r="149" spans="1:16" x14ac:dyDescent="0.15">
      <c r="A149" s="18">
        <v>74</v>
      </c>
      <c r="B149" s="18">
        <v>147</v>
      </c>
      <c r="D149">
        <v>704.37902832031295</v>
      </c>
      <c r="E149">
        <v>571.89959716796898</v>
      </c>
      <c r="F149">
        <v>465.05984497070301</v>
      </c>
      <c r="G149">
        <v>462.57879638671898</v>
      </c>
      <c r="I149" s="19">
        <f t="shared" ref="I149:I189" si="17">D149-F149</f>
        <v>239.31918334960994</v>
      </c>
      <c r="J149" s="19">
        <f t="shared" ref="J149:J189" si="18">E149-G149</f>
        <v>109.32080078125</v>
      </c>
      <c r="K149" s="19">
        <f t="shared" ref="K149:K189" si="19">I149-0.7*J149</f>
        <v>162.79462280273495</v>
      </c>
      <c r="L149" s="20">
        <f t="shared" ref="L149:L189" si="20">K149/J149</f>
        <v>1.489145904890375</v>
      </c>
      <c r="M149" s="20">
        <f t="shared" ref="M149:M189" si="21">L149+ABS($N$2)*A149</f>
        <v>1.8925476525451934</v>
      </c>
      <c r="N149" s="18"/>
      <c r="O149" s="18"/>
      <c r="P149" s="18">
        <f t="shared" ref="P149:P189" si="22">(M149-$O$2)/$O$2*100</f>
        <v>0.93866998737239304</v>
      </c>
    </row>
    <row r="150" spans="1:16" x14ac:dyDescent="0.15">
      <c r="A150" s="18">
        <v>74.5</v>
      </c>
      <c r="B150" s="18">
        <v>148</v>
      </c>
      <c r="D150">
        <v>707.64764404296898</v>
      </c>
      <c r="E150">
        <v>573.72399902343795</v>
      </c>
      <c r="F150">
        <v>464.90841674804699</v>
      </c>
      <c r="G150">
        <v>462.78048706054699</v>
      </c>
      <c r="I150" s="19">
        <f t="shared" si="17"/>
        <v>242.73922729492199</v>
      </c>
      <c r="J150" s="19">
        <f t="shared" si="18"/>
        <v>110.94351196289097</v>
      </c>
      <c r="K150" s="19">
        <f t="shared" si="19"/>
        <v>165.07876892089831</v>
      </c>
      <c r="L150" s="20">
        <f t="shared" si="20"/>
        <v>1.4879533376959873</v>
      </c>
      <c r="M150" s="20">
        <f t="shared" si="21"/>
        <v>1.8940807728349598</v>
      </c>
      <c r="N150" s="18"/>
      <c r="O150" s="18"/>
      <c r="P150" s="18">
        <f t="shared" si="22"/>
        <v>1.0204386671578429</v>
      </c>
    </row>
    <row r="151" spans="1:16" x14ac:dyDescent="0.15">
      <c r="A151" s="18">
        <v>75</v>
      </c>
      <c r="B151" s="18">
        <v>149</v>
      </c>
      <c r="D151">
        <v>714.31286621093795</v>
      </c>
      <c r="E151">
        <v>577.28131103515602</v>
      </c>
      <c r="F151">
        <v>463.74325561523398</v>
      </c>
      <c r="G151">
        <v>461.61123657226602</v>
      </c>
      <c r="I151" s="19">
        <f t="shared" si="17"/>
        <v>250.56961059570398</v>
      </c>
      <c r="J151" s="19">
        <f t="shared" si="18"/>
        <v>115.67007446289</v>
      </c>
      <c r="K151" s="19">
        <f t="shared" si="19"/>
        <v>169.60055847168098</v>
      </c>
      <c r="L151" s="20">
        <f t="shared" si="20"/>
        <v>1.4662440502369807</v>
      </c>
      <c r="M151" s="20">
        <f t="shared" si="21"/>
        <v>1.8750971728601074</v>
      </c>
      <c r="N151" s="18"/>
      <c r="O151" s="18"/>
      <c r="P151" s="18">
        <f t="shared" si="22"/>
        <v>7.9519641377384306E-3</v>
      </c>
    </row>
    <row r="152" spans="1:16" x14ac:dyDescent="0.15">
      <c r="A152" s="18">
        <v>75.5</v>
      </c>
      <c r="B152" s="18">
        <v>150</v>
      </c>
      <c r="D152">
        <v>715.282958984375</v>
      </c>
      <c r="E152">
        <v>577.49261474609398</v>
      </c>
      <c r="F152">
        <v>463.30426025390602</v>
      </c>
      <c r="G152">
        <v>461.54705810546898</v>
      </c>
      <c r="I152" s="19">
        <f t="shared" si="17"/>
        <v>251.97869873046898</v>
      </c>
      <c r="J152" s="19">
        <f t="shared" si="18"/>
        <v>115.945556640625</v>
      </c>
      <c r="K152" s="19">
        <f t="shared" si="19"/>
        <v>170.81680908203148</v>
      </c>
      <c r="L152" s="20">
        <f t="shared" si="20"/>
        <v>1.4732501531859539</v>
      </c>
      <c r="M152" s="20">
        <f t="shared" si="21"/>
        <v>1.8848289632932347</v>
      </c>
      <c r="N152" s="18"/>
      <c r="O152" s="18"/>
      <c r="P152" s="18">
        <f t="shared" si="22"/>
        <v>0.52699516053738626</v>
      </c>
    </row>
    <row r="153" spans="1:16" x14ac:dyDescent="0.15">
      <c r="A153" s="18">
        <v>76</v>
      </c>
      <c r="B153" s="18">
        <v>151</v>
      </c>
      <c r="D153">
        <v>713.80603027343795</v>
      </c>
      <c r="E153">
        <v>576.79736328125</v>
      </c>
      <c r="F153">
        <v>463.95568847656301</v>
      </c>
      <c r="G153">
        <v>461.68273925781301</v>
      </c>
      <c r="I153" s="19">
        <f t="shared" si="17"/>
        <v>249.85034179687494</v>
      </c>
      <c r="J153" s="19">
        <f t="shared" si="18"/>
        <v>115.11462402343699</v>
      </c>
      <c r="K153" s="19">
        <f t="shared" si="19"/>
        <v>169.27010498046906</v>
      </c>
      <c r="L153" s="20">
        <f t="shared" si="20"/>
        <v>1.4704483154634305</v>
      </c>
      <c r="M153" s="20">
        <f t="shared" si="21"/>
        <v>1.8847528130548654</v>
      </c>
      <c r="N153" s="18"/>
      <c r="O153" s="18"/>
      <c r="P153" s="18">
        <f t="shared" si="22"/>
        <v>0.52293370202146583</v>
      </c>
    </row>
    <row r="154" spans="1:16" x14ac:dyDescent="0.15">
      <c r="A154" s="18">
        <v>76.5</v>
      </c>
      <c r="B154" s="18">
        <v>152</v>
      </c>
      <c r="D154">
        <v>712.03326416015602</v>
      </c>
      <c r="E154">
        <v>576.13214111328102</v>
      </c>
      <c r="F154">
        <v>463.81271362304699</v>
      </c>
      <c r="G154">
        <v>462.12585449218801</v>
      </c>
      <c r="I154" s="19">
        <f t="shared" si="17"/>
        <v>248.22055053710903</v>
      </c>
      <c r="J154" s="19">
        <f t="shared" si="18"/>
        <v>114.00628662109301</v>
      </c>
      <c r="K154" s="19">
        <f t="shared" si="19"/>
        <v>168.41614990234393</v>
      </c>
      <c r="L154" s="20">
        <f t="shared" si="20"/>
        <v>1.4772531839589294</v>
      </c>
      <c r="M154" s="20">
        <f t="shared" si="21"/>
        <v>1.8942833690345187</v>
      </c>
      <c r="N154" s="18"/>
      <c r="O154" s="18"/>
      <c r="P154" s="18">
        <f t="shared" si="22"/>
        <v>1.0312440970240164</v>
      </c>
    </row>
    <row r="155" spans="1:16" x14ac:dyDescent="0.15">
      <c r="A155" s="18">
        <v>77</v>
      </c>
      <c r="B155" s="18">
        <v>153</v>
      </c>
      <c r="D155">
        <v>716.06823730468795</v>
      </c>
      <c r="E155">
        <v>578.79846191406295</v>
      </c>
      <c r="F155">
        <v>464.20147705078102</v>
      </c>
      <c r="G155">
        <v>462.32595825195301</v>
      </c>
      <c r="I155" s="19">
        <f t="shared" si="17"/>
        <v>251.86676025390693</v>
      </c>
      <c r="J155" s="19">
        <f t="shared" si="18"/>
        <v>116.47250366210994</v>
      </c>
      <c r="K155" s="19">
        <f t="shared" si="19"/>
        <v>170.33600769042999</v>
      </c>
      <c r="L155" s="20">
        <f t="shared" si="20"/>
        <v>1.462456823153554</v>
      </c>
      <c r="M155" s="20">
        <f t="shared" si="21"/>
        <v>1.8822126957132974</v>
      </c>
      <c r="N155" s="18"/>
      <c r="O155" s="18"/>
      <c r="P155" s="18">
        <f t="shared" si="22"/>
        <v>0.38745702552937317</v>
      </c>
    </row>
    <row r="156" spans="1:16" x14ac:dyDescent="0.15">
      <c r="A156" s="18">
        <v>77.5</v>
      </c>
      <c r="B156" s="18">
        <v>154</v>
      </c>
      <c r="D156">
        <v>718.17279052734398</v>
      </c>
      <c r="E156">
        <v>579.29870605468795</v>
      </c>
      <c r="F156">
        <v>464.55072021484398</v>
      </c>
      <c r="G156">
        <v>462.45681762695301</v>
      </c>
      <c r="I156" s="19">
        <f t="shared" si="17"/>
        <v>253.6220703125</v>
      </c>
      <c r="J156" s="19">
        <f t="shared" si="18"/>
        <v>116.84188842773494</v>
      </c>
      <c r="K156" s="19">
        <f t="shared" si="19"/>
        <v>171.83274841308554</v>
      </c>
      <c r="L156" s="20">
        <f t="shared" si="20"/>
        <v>1.4706433687894531</v>
      </c>
      <c r="M156" s="20">
        <f t="shared" si="21"/>
        <v>1.8931249288333507</v>
      </c>
      <c r="N156" s="18"/>
      <c r="O156" s="18"/>
      <c r="P156" s="18">
        <f t="shared" si="22"/>
        <v>0.96945890867827411</v>
      </c>
    </row>
    <row r="157" spans="1:16" x14ac:dyDescent="0.15">
      <c r="A157" s="18">
        <v>78</v>
      </c>
      <c r="B157" s="18">
        <v>155</v>
      </c>
      <c r="D157">
        <v>720.41339111328102</v>
      </c>
      <c r="E157">
        <v>580.4296875</v>
      </c>
      <c r="F157">
        <v>463.15533447265602</v>
      </c>
      <c r="G157">
        <v>461.34948730468801</v>
      </c>
      <c r="I157" s="19">
        <f t="shared" si="17"/>
        <v>257.258056640625</v>
      </c>
      <c r="J157" s="19">
        <f t="shared" si="18"/>
        <v>119.08020019531199</v>
      </c>
      <c r="K157" s="19">
        <f t="shared" si="19"/>
        <v>173.90191650390662</v>
      </c>
      <c r="L157" s="20">
        <f t="shared" si="20"/>
        <v>1.4603764204181517</v>
      </c>
      <c r="M157" s="20">
        <f t="shared" si="21"/>
        <v>1.8855836679462035</v>
      </c>
      <c r="N157" s="18"/>
      <c r="O157" s="18"/>
      <c r="P157" s="18">
        <f t="shared" si="22"/>
        <v>0.56724719001812429</v>
      </c>
    </row>
    <row r="158" spans="1:16" x14ac:dyDescent="0.15">
      <c r="A158" s="18">
        <v>78.5</v>
      </c>
      <c r="B158" s="18">
        <v>156</v>
      </c>
      <c r="D158">
        <v>718.37579345703102</v>
      </c>
      <c r="E158">
        <v>579.46160888671898</v>
      </c>
      <c r="F158">
        <v>463.89013671875</v>
      </c>
      <c r="G158">
        <v>462.01620483398398</v>
      </c>
      <c r="I158" s="19">
        <f t="shared" si="17"/>
        <v>254.48565673828102</v>
      </c>
      <c r="J158" s="19">
        <f t="shared" si="18"/>
        <v>117.445404052735</v>
      </c>
      <c r="K158" s="19">
        <f t="shared" si="19"/>
        <v>172.27387390136653</v>
      </c>
      <c r="L158" s="20">
        <f t="shared" si="20"/>
        <v>1.4668421918324928</v>
      </c>
      <c r="M158" s="20">
        <f t="shared" si="21"/>
        <v>1.8947751268446986</v>
      </c>
      <c r="N158" s="18"/>
      <c r="O158" s="18"/>
      <c r="P158" s="18">
        <f t="shared" si="22"/>
        <v>1.0574719065318581</v>
      </c>
    </row>
    <row r="159" spans="1:16" x14ac:dyDescent="0.15">
      <c r="A159" s="18">
        <v>79</v>
      </c>
      <c r="B159" s="18">
        <v>157</v>
      </c>
      <c r="D159">
        <v>716.57147216796898</v>
      </c>
      <c r="E159">
        <v>578.67431640625</v>
      </c>
      <c r="F159">
        <v>463.98309326171898</v>
      </c>
      <c r="G159">
        <v>462.07196044921898</v>
      </c>
      <c r="I159" s="19">
        <f t="shared" si="17"/>
        <v>252.58837890625</v>
      </c>
      <c r="J159" s="19">
        <f t="shared" si="18"/>
        <v>116.60235595703102</v>
      </c>
      <c r="K159" s="19">
        <f t="shared" si="19"/>
        <v>170.96672973632829</v>
      </c>
      <c r="L159" s="20">
        <f t="shared" si="20"/>
        <v>1.4662373528655888</v>
      </c>
      <c r="M159" s="20">
        <f t="shared" si="21"/>
        <v>1.8968959753619488</v>
      </c>
      <c r="N159" s="18"/>
      <c r="O159" s="18"/>
      <c r="P159" s="18">
        <f t="shared" si="22"/>
        <v>1.170586959824186</v>
      </c>
    </row>
    <row r="160" spans="1:16" x14ac:dyDescent="0.15">
      <c r="A160" s="18">
        <v>79.5</v>
      </c>
      <c r="B160" s="18">
        <v>158</v>
      </c>
      <c r="D160">
        <v>715.33972167968795</v>
      </c>
      <c r="E160">
        <v>579.240478515625</v>
      </c>
      <c r="F160">
        <v>464.10440063476602</v>
      </c>
      <c r="G160">
        <v>462.14071655273398</v>
      </c>
      <c r="I160" s="19">
        <f t="shared" si="17"/>
        <v>251.23532104492193</v>
      </c>
      <c r="J160" s="19">
        <f t="shared" si="18"/>
        <v>117.09976196289102</v>
      </c>
      <c r="K160" s="19">
        <f t="shared" si="19"/>
        <v>169.26548767089821</v>
      </c>
      <c r="L160" s="20">
        <f t="shared" si="20"/>
        <v>1.4454810567807861</v>
      </c>
      <c r="M160" s="20">
        <f t="shared" si="21"/>
        <v>1.8788653667613002</v>
      </c>
      <c r="N160" s="18"/>
      <c r="O160" s="18"/>
      <c r="P160" s="18">
        <f t="shared" si="22"/>
        <v>0.20892787094220605</v>
      </c>
    </row>
    <row r="161" spans="1:16" x14ac:dyDescent="0.15">
      <c r="A161" s="18">
        <v>80</v>
      </c>
      <c r="B161" s="18">
        <v>159</v>
      </c>
      <c r="D161">
        <v>713.41662597656295</v>
      </c>
      <c r="E161">
        <v>577.800537109375</v>
      </c>
      <c r="F161">
        <v>463.33782958984398</v>
      </c>
      <c r="G161">
        <v>461.38943481445301</v>
      </c>
      <c r="I161" s="19">
        <f t="shared" si="17"/>
        <v>250.07879638671898</v>
      </c>
      <c r="J161" s="19">
        <f t="shared" si="18"/>
        <v>116.41110229492199</v>
      </c>
      <c r="K161" s="19">
        <f t="shared" si="19"/>
        <v>168.59102478027359</v>
      </c>
      <c r="L161" s="20">
        <f t="shared" si="20"/>
        <v>1.4482383677903525</v>
      </c>
      <c r="M161" s="20">
        <f t="shared" si="21"/>
        <v>1.884348365255021</v>
      </c>
      <c r="N161" s="18"/>
      <c r="O161" s="18"/>
      <c r="P161" s="18">
        <f t="shared" si="22"/>
        <v>0.50136255535009466</v>
      </c>
    </row>
    <row r="162" spans="1:16" x14ac:dyDescent="0.15">
      <c r="A162" s="18">
        <v>80.5</v>
      </c>
      <c r="B162" s="18">
        <v>160</v>
      </c>
      <c r="D162">
        <v>713.54138183593795</v>
      </c>
      <c r="E162">
        <v>578.06921386718795</v>
      </c>
      <c r="F162">
        <v>463.31338500976602</v>
      </c>
      <c r="G162">
        <v>461.32891845703102</v>
      </c>
      <c r="I162" s="19">
        <f t="shared" si="17"/>
        <v>250.22799682617193</v>
      </c>
      <c r="J162" s="19">
        <f t="shared" si="18"/>
        <v>116.74029541015693</v>
      </c>
      <c r="K162" s="19">
        <f t="shared" si="19"/>
        <v>168.50979003906207</v>
      </c>
      <c r="L162" s="20">
        <f t="shared" si="20"/>
        <v>1.4434586570730996</v>
      </c>
      <c r="M162" s="20">
        <f t="shared" si="21"/>
        <v>1.8822943420219223</v>
      </c>
      <c r="N162" s="18"/>
      <c r="O162" s="18"/>
      <c r="P162" s="18">
        <f t="shared" si="22"/>
        <v>0.39181161590963992</v>
      </c>
    </row>
    <row r="163" spans="1:16" x14ac:dyDescent="0.15">
      <c r="A163" s="18">
        <v>81</v>
      </c>
      <c r="B163" s="18">
        <v>161</v>
      </c>
      <c r="D163">
        <v>713.21228027343795</v>
      </c>
      <c r="E163">
        <v>577.30267333984398</v>
      </c>
      <c r="F163">
        <v>463.35540771484398</v>
      </c>
      <c r="G163">
        <v>461.33712768554699</v>
      </c>
      <c r="I163" s="19">
        <f t="shared" si="17"/>
        <v>249.85687255859398</v>
      </c>
      <c r="J163" s="19">
        <f t="shared" si="18"/>
        <v>115.96554565429699</v>
      </c>
      <c r="K163" s="19">
        <f t="shared" si="19"/>
        <v>168.68099060058609</v>
      </c>
      <c r="L163" s="20">
        <f t="shared" si="20"/>
        <v>1.454578509926028</v>
      </c>
      <c r="M163" s="20">
        <f t="shared" si="21"/>
        <v>1.8961398823590048</v>
      </c>
      <c r="N163" s="18"/>
      <c r="O163" s="18"/>
      <c r="P163" s="18">
        <f t="shared" si="22"/>
        <v>1.1302608829609233</v>
      </c>
    </row>
    <row r="164" spans="1:16" x14ac:dyDescent="0.15">
      <c r="A164" s="18">
        <v>81.5</v>
      </c>
      <c r="B164" s="18">
        <v>162</v>
      </c>
      <c r="D164">
        <v>714.541015625</v>
      </c>
      <c r="E164">
        <v>578.51171875</v>
      </c>
      <c r="F164">
        <v>463.44586181640602</v>
      </c>
      <c r="G164">
        <v>461.65142822265602</v>
      </c>
      <c r="I164" s="19">
        <f t="shared" si="17"/>
        <v>251.09515380859398</v>
      </c>
      <c r="J164" s="19">
        <f t="shared" si="18"/>
        <v>116.86029052734398</v>
      </c>
      <c r="K164" s="19">
        <f t="shared" si="19"/>
        <v>169.29295043945319</v>
      </c>
      <c r="L164" s="20">
        <f t="shared" si="20"/>
        <v>1.4486781581279791</v>
      </c>
      <c r="M164" s="20">
        <f t="shared" si="21"/>
        <v>1.89296521804511</v>
      </c>
      <c r="N164" s="18"/>
      <c r="O164" s="18"/>
      <c r="P164" s="18">
        <f t="shared" si="22"/>
        <v>0.96094076408837492</v>
      </c>
    </row>
    <row r="165" spans="1:16" x14ac:dyDescent="0.15">
      <c r="A165" s="18">
        <v>82</v>
      </c>
      <c r="B165" s="18">
        <v>163</v>
      </c>
      <c r="D165">
        <v>713.20886230468795</v>
      </c>
      <c r="E165">
        <v>577.443115234375</v>
      </c>
      <c r="F165">
        <v>464.127685546875</v>
      </c>
      <c r="G165">
        <v>462.15075683593801</v>
      </c>
      <c r="I165" s="19">
        <f t="shared" si="17"/>
        <v>249.08117675781295</v>
      </c>
      <c r="J165" s="19">
        <f t="shared" si="18"/>
        <v>115.29235839843699</v>
      </c>
      <c r="K165" s="19">
        <f t="shared" si="19"/>
        <v>168.37652587890707</v>
      </c>
      <c r="L165" s="20">
        <f t="shared" si="20"/>
        <v>1.4604309272347207</v>
      </c>
      <c r="M165" s="20">
        <f t="shared" si="21"/>
        <v>1.9074436746360059</v>
      </c>
      <c r="N165" s="18"/>
      <c r="O165" s="18"/>
      <c r="P165" s="18">
        <f t="shared" si="22"/>
        <v>1.7331464994575914</v>
      </c>
    </row>
    <row r="166" spans="1:16" x14ac:dyDescent="0.15">
      <c r="A166" s="18">
        <v>82.5</v>
      </c>
      <c r="B166" s="18">
        <v>164</v>
      </c>
      <c r="D166">
        <v>712.04803466796898</v>
      </c>
      <c r="E166">
        <v>576.309814453125</v>
      </c>
      <c r="F166">
        <v>464.09365844726602</v>
      </c>
      <c r="G166">
        <v>462.13317871093801</v>
      </c>
      <c r="I166" s="19">
        <f t="shared" si="17"/>
        <v>247.95437622070295</v>
      </c>
      <c r="J166" s="19">
        <f t="shared" si="18"/>
        <v>114.17663574218699</v>
      </c>
      <c r="K166" s="19">
        <f t="shared" si="19"/>
        <v>168.03073120117207</v>
      </c>
      <c r="L166" s="20">
        <f t="shared" si="20"/>
        <v>1.4716735180443454</v>
      </c>
      <c r="M166" s="20">
        <f t="shared" si="21"/>
        <v>1.9214119529297848</v>
      </c>
      <c r="N166" s="18"/>
      <c r="O166" s="18"/>
      <c r="P166" s="18">
        <f t="shared" si="22"/>
        <v>2.4781419721429776</v>
      </c>
    </row>
    <row r="167" spans="1:16" x14ac:dyDescent="0.15">
      <c r="A167" s="18">
        <v>83</v>
      </c>
      <c r="B167" s="18">
        <v>165</v>
      </c>
      <c r="D167">
        <v>711.47052001953102</v>
      </c>
      <c r="E167">
        <v>577.299072265625</v>
      </c>
      <c r="F167">
        <v>464.17724609375</v>
      </c>
      <c r="G167">
        <v>462.48696899414102</v>
      </c>
      <c r="I167" s="19">
        <f t="shared" si="17"/>
        <v>247.29327392578102</v>
      </c>
      <c r="J167" s="19">
        <f t="shared" si="18"/>
        <v>114.81210327148398</v>
      </c>
      <c r="K167" s="19">
        <f t="shared" si="19"/>
        <v>166.92480163574226</v>
      </c>
      <c r="L167" s="20">
        <f t="shared" si="20"/>
        <v>1.4538955117043098</v>
      </c>
      <c r="M167" s="20">
        <f t="shared" si="21"/>
        <v>1.9063596340739033</v>
      </c>
      <c r="N167" s="18"/>
      <c r="O167" s="18"/>
      <c r="P167" s="18">
        <f t="shared" si="22"/>
        <v>1.6753294017460225</v>
      </c>
    </row>
    <row r="168" spans="1:16" x14ac:dyDescent="0.15">
      <c r="A168" s="18">
        <v>83.5</v>
      </c>
      <c r="B168" s="18">
        <v>166</v>
      </c>
      <c r="D168">
        <v>712.947998046875</v>
      </c>
      <c r="E168">
        <v>577.90570068359398</v>
      </c>
      <c r="F168">
        <v>463.83050537109398</v>
      </c>
      <c r="G168">
        <v>461.72430419921898</v>
      </c>
      <c r="I168" s="19">
        <f t="shared" si="17"/>
        <v>249.11749267578102</v>
      </c>
      <c r="J168" s="19">
        <f t="shared" si="18"/>
        <v>116.181396484375</v>
      </c>
      <c r="K168" s="19">
        <f t="shared" si="19"/>
        <v>167.79051513671851</v>
      </c>
      <c r="L168" s="20">
        <f t="shared" si="20"/>
        <v>1.4442115537773237</v>
      </c>
      <c r="M168" s="20">
        <f t="shared" si="21"/>
        <v>1.8994013636310714</v>
      </c>
      <c r="N168" s="18"/>
      <c r="O168" s="18"/>
      <c r="P168" s="18">
        <f t="shared" si="22"/>
        <v>1.3042113678263314</v>
      </c>
    </row>
    <row r="169" spans="1:16" x14ac:dyDescent="0.15">
      <c r="A169" s="18">
        <v>84</v>
      </c>
      <c r="B169" s="18">
        <v>167</v>
      </c>
      <c r="D169">
        <v>710.84234619140602</v>
      </c>
      <c r="E169">
        <v>577.75347900390602</v>
      </c>
      <c r="F169">
        <v>462.91799926757801</v>
      </c>
      <c r="G169">
        <v>461.15875244140602</v>
      </c>
      <c r="I169" s="19">
        <f t="shared" si="17"/>
        <v>247.92434692382801</v>
      </c>
      <c r="J169" s="19">
        <f t="shared" si="18"/>
        <v>116.5947265625</v>
      </c>
      <c r="K169" s="19">
        <f t="shared" si="19"/>
        <v>166.30803833007803</v>
      </c>
      <c r="L169" s="20">
        <f t="shared" si="20"/>
        <v>1.4263770174968373</v>
      </c>
      <c r="M169" s="20">
        <f t="shared" si="21"/>
        <v>1.8842925148347391</v>
      </c>
      <c r="N169" s="18"/>
      <c r="O169" s="18"/>
      <c r="P169" s="18">
        <f t="shared" si="22"/>
        <v>0.49838378378050802</v>
      </c>
    </row>
    <row r="170" spans="1:16" x14ac:dyDescent="0.15">
      <c r="A170" s="18">
        <v>84.5</v>
      </c>
      <c r="B170" s="18">
        <v>168</v>
      </c>
      <c r="D170">
        <v>711.10247802734398</v>
      </c>
      <c r="E170">
        <v>576.98486328125</v>
      </c>
      <c r="F170">
        <v>463.48767089843801</v>
      </c>
      <c r="G170">
        <v>461.645263671875</v>
      </c>
      <c r="I170" s="19">
        <f t="shared" si="17"/>
        <v>247.61480712890597</v>
      </c>
      <c r="J170" s="19">
        <f t="shared" si="18"/>
        <v>115.339599609375</v>
      </c>
      <c r="K170" s="19">
        <f t="shared" si="19"/>
        <v>166.87708740234348</v>
      </c>
      <c r="L170" s="20">
        <f t="shared" si="20"/>
        <v>1.4468325533252451</v>
      </c>
      <c r="M170" s="20">
        <f t="shared" si="21"/>
        <v>1.907473738147301</v>
      </c>
      <c r="N170" s="18"/>
      <c r="O170" s="18"/>
      <c r="P170" s="18">
        <f t="shared" si="22"/>
        <v>1.7347499311287544</v>
      </c>
    </row>
    <row r="171" spans="1:16" x14ac:dyDescent="0.15">
      <c r="A171" s="18">
        <v>85</v>
      </c>
      <c r="B171" s="18">
        <v>169</v>
      </c>
      <c r="D171">
        <v>711.916259765625</v>
      </c>
      <c r="E171">
        <v>577.11492919921898</v>
      </c>
      <c r="F171">
        <v>463.489501953125</v>
      </c>
      <c r="G171">
        <v>461.28323364257801</v>
      </c>
      <c r="I171" s="19">
        <f t="shared" si="17"/>
        <v>248.4267578125</v>
      </c>
      <c r="J171" s="19">
        <f t="shared" si="18"/>
        <v>115.83169555664097</v>
      </c>
      <c r="K171" s="19">
        <f t="shared" si="19"/>
        <v>167.34457092285135</v>
      </c>
      <c r="L171" s="20">
        <f t="shared" si="20"/>
        <v>1.4447217587436672</v>
      </c>
      <c r="M171" s="20">
        <f t="shared" si="21"/>
        <v>1.9080886310498775</v>
      </c>
      <c r="N171" s="18"/>
      <c r="O171" s="18"/>
      <c r="P171" s="18">
        <f t="shared" si="22"/>
        <v>1.7675451274279177</v>
      </c>
    </row>
    <row r="172" spans="1:16" x14ac:dyDescent="0.15">
      <c r="A172" s="18">
        <v>85.5</v>
      </c>
      <c r="B172" s="18">
        <v>170</v>
      </c>
      <c r="D172">
        <v>711.00775146484398</v>
      </c>
      <c r="E172">
        <v>577.25384521484398</v>
      </c>
      <c r="F172">
        <v>463.32275390625</v>
      </c>
      <c r="G172">
        <v>461.18182373046898</v>
      </c>
      <c r="I172" s="19">
        <f t="shared" si="17"/>
        <v>247.68499755859398</v>
      </c>
      <c r="J172" s="19">
        <f t="shared" si="18"/>
        <v>116.072021484375</v>
      </c>
      <c r="K172" s="19">
        <f t="shared" si="19"/>
        <v>166.43458251953149</v>
      </c>
      <c r="L172" s="20">
        <f t="shared" si="20"/>
        <v>1.433890617145287</v>
      </c>
      <c r="M172" s="20">
        <f t="shared" si="21"/>
        <v>1.8999831769356514</v>
      </c>
      <c r="N172" s="18"/>
      <c r="O172" s="18"/>
      <c r="P172" s="18">
        <f t="shared" si="22"/>
        <v>1.3352422700423421</v>
      </c>
    </row>
    <row r="173" spans="1:16" x14ac:dyDescent="0.15">
      <c r="A173" s="18">
        <v>86</v>
      </c>
      <c r="B173" s="18">
        <v>171</v>
      </c>
      <c r="D173">
        <v>710.22930908203102</v>
      </c>
      <c r="E173">
        <v>576.68145751953102</v>
      </c>
      <c r="F173">
        <v>464.03927612304699</v>
      </c>
      <c r="G173">
        <v>462.1455078125</v>
      </c>
      <c r="I173" s="19">
        <f t="shared" si="17"/>
        <v>246.19003295898403</v>
      </c>
      <c r="J173" s="19">
        <f t="shared" si="18"/>
        <v>114.53594970703102</v>
      </c>
      <c r="K173" s="19">
        <f t="shared" si="19"/>
        <v>166.01486816406231</v>
      </c>
      <c r="L173" s="20">
        <f t="shared" si="20"/>
        <v>1.4494564247182484</v>
      </c>
      <c r="M173" s="20">
        <f t="shared" si="21"/>
        <v>1.918274671992767</v>
      </c>
      <c r="N173" s="18"/>
      <c r="O173" s="18"/>
      <c r="P173" s="18">
        <f t="shared" si="22"/>
        <v>2.3108156885836504</v>
      </c>
    </row>
    <row r="174" spans="1:16" x14ac:dyDescent="0.15">
      <c r="A174" s="18">
        <v>86.5</v>
      </c>
      <c r="B174" s="18">
        <v>172</v>
      </c>
      <c r="D174">
        <v>711.45275878906295</v>
      </c>
      <c r="E174">
        <v>577.662353515625</v>
      </c>
      <c r="F174">
        <v>463.41433715820301</v>
      </c>
      <c r="G174">
        <v>461.56396484375</v>
      </c>
      <c r="I174" s="19">
        <f t="shared" si="17"/>
        <v>248.03842163085994</v>
      </c>
      <c r="J174" s="19">
        <f t="shared" si="18"/>
        <v>116.098388671875</v>
      </c>
      <c r="K174" s="19">
        <f t="shared" si="19"/>
        <v>166.76954956054743</v>
      </c>
      <c r="L174" s="20">
        <f t="shared" si="20"/>
        <v>1.4364501649707011</v>
      </c>
      <c r="M174" s="20">
        <f t="shared" si="21"/>
        <v>1.9079940997293738</v>
      </c>
      <c r="N174" s="18"/>
      <c r="O174" s="18"/>
      <c r="P174" s="18">
        <f t="shared" si="22"/>
        <v>1.7625033173836875</v>
      </c>
    </row>
    <row r="175" spans="1:16" x14ac:dyDescent="0.15">
      <c r="A175" s="18">
        <v>87</v>
      </c>
      <c r="B175" s="18">
        <v>173</v>
      </c>
      <c r="D175">
        <v>710.58752441406295</v>
      </c>
      <c r="E175">
        <v>577.80944824218795</v>
      </c>
      <c r="F175">
        <v>463.45455932617199</v>
      </c>
      <c r="G175">
        <v>461.61968994140602</v>
      </c>
      <c r="I175" s="19">
        <f t="shared" si="17"/>
        <v>247.13296508789097</v>
      </c>
      <c r="J175" s="19">
        <f t="shared" si="18"/>
        <v>116.18975830078193</v>
      </c>
      <c r="K175" s="19">
        <f t="shared" si="19"/>
        <v>165.8001342773436</v>
      </c>
      <c r="L175" s="20">
        <f t="shared" si="20"/>
        <v>1.4269771854429256</v>
      </c>
      <c r="M175" s="20">
        <f t="shared" si="21"/>
        <v>1.9012468076857525</v>
      </c>
      <c r="N175" s="18"/>
      <c r="O175" s="18"/>
      <c r="P175" s="18">
        <f t="shared" si="22"/>
        <v>1.402637776358292</v>
      </c>
    </row>
    <row r="176" spans="1:16" x14ac:dyDescent="0.15">
      <c r="A176" s="18">
        <v>87.5</v>
      </c>
      <c r="B176" s="18">
        <v>174</v>
      </c>
      <c r="D176">
        <v>711.02966308593795</v>
      </c>
      <c r="E176">
        <v>577.49505615234398</v>
      </c>
      <c r="F176">
        <v>463.26153564453102</v>
      </c>
      <c r="G176">
        <v>461.60302734375</v>
      </c>
      <c r="I176" s="19">
        <f t="shared" si="17"/>
        <v>247.76812744140693</v>
      </c>
      <c r="J176" s="19">
        <f t="shared" si="18"/>
        <v>115.89202880859398</v>
      </c>
      <c r="K176" s="19">
        <f t="shared" si="19"/>
        <v>166.64370727539114</v>
      </c>
      <c r="L176" s="20">
        <f t="shared" si="20"/>
        <v>1.4379220813419193</v>
      </c>
      <c r="M176" s="20">
        <f t="shared" si="21"/>
        <v>1.9149173910689004</v>
      </c>
      <c r="N176" s="18"/>
      <c r="O176" s="18"/>
      <c r="P176" s="18">
        <f t="shared" si="22"/>
        <v>2.1317557474649496</v>
      </c>
    </row>
    <row r="177" spans="1:16" x14ac:dyDescent="0.15">
      <c r="A177" s="18">
        <v>88</v>
      </c>
      <c r="B177" s="18">
        <v>175</v>
      </c>
      <c r="D177">
        <v>709.49108886718795</v>
      </c>
      <c r="E177">
        <v>577.28448486328102</v>
      </c>
      <c r="F177">
        <v>464.00387573242199</v>
      </c>
      <c r="G177">
        <v>462.23870849609398</v>
      </c>
      <c r="I177" s="19">
        <f t="shared" si="17"/>
        <v>245.48721313476597</v>
      </c>
      <c r="J177" s="19">
        <f t="shared" si="18"/>
        <v>115.04577636718705</v>
      </c>
      <c r="K177" s="19">
        <f t="shared" si="19"/>
        <v>164.95516967773506</v>
      </c>
      <c r="L177" s="20">
        <f t="shared" si="20"/>
        <v>1.4338220392485699</v>
      </c>
      <c r="M177" s="20">
        <f t="shared" si="21"/>
        <v>1.9135430364597052</v>
      </c>
      <c r="N177" s="18"/>
      <c r="O177" s="18"/>
      <c r="P177" s="18">
        <f t="shared" si="22"/>
        <v>2.0584548051311575</v>
      </c>
    </row>
    <row r="178" spans="1:16" x14ac:dyDescent="0.15">
      <c r="A178" s="18">
        <v>88.5</v>
      </c>
      <c r="B178" s="18">
        <v>176</v>
      </c>
      <c r="D178">
        <v>709.66296386718795</v>
      </c>
      <c r="E178">
        <v>577.61267089843795</v>
      </c>
      <c r="F178">
        <v>464.39926147460898</v>
      </c>
      <c r="G178">
        <v>462.32504272460898</v>
      </c>
      <c r="I178" s="19">
        <f t="shared" si="17"/>
        <v>245.26370239257898</v>
      </c>
      <c r="J178" s="19">
        <f t="shared" si="18"/>
        <v>115.28762817382898</v>
      </c>
      <c r="K178" s="19">
        <f t="shared" si="19"/>
        <v>164.56236267089869</v>
      </c>
      <c r="L178" s="20">
        <f t="shared" si="20"/>
        <v>1.4274069583838953</v>
      </c>
      <c r="M178" s="20">
        <f t="shared" si="21"/>
        <v>1.9098536430791848</v>
      </c>
      <c r="N178" s="18"/>
      <c r="O178" s="18"/>
      <c r="P178" s="18">
        <f t="shared" si="22"/>
        <v>1.8616817091464284</v>
      </c>
    </row>
    <row r="179" spans="1:16" x14ac:dyDescent="0.15">
      <c r="A179" s="18">
        <v>89</v>
      </c>
      <c r="B179" s="18">
        <v>177</v>
      </c>
      <c r="D179">
        <v>708.84954833984398</v>
      </c>
      <c r="E179">
        <v>577.40679931640602</v>
      </c>
      <c r="F179">
        <v>463.82138061523398</v>
      </c>
      <c r="G179">
        <v>461.87893676757801</v>
      </c>
      <c r="I179" s="19">
        <f t="shared" si="17"/>
        <v>245.02816772461</v>
      </c>
      <c r="J179" s="19">
        <f t="shared" si="18"/>
        <v>115.52786254882801</v>
      </c>
      <c r="K179" s="19">
        <f t="shared" si="19"/>
        <v>164.15866394043042</v>
      </c>
      <c r="L179" s="20">
        <f t="shared" si="20"/>
        <v>1.4209443533247101</v>
      </c>
      <c r="M179" s="20">
        <f t="shared" si="21"/>
        <v>1.9061167255041538</v>
      </c>
      <c r="N179" s="18"/>
      <c r="O179" s="18"/>
      <c r="P179" s="18">
        <f t="shared" si="22"/>
        <v>1.6623739192639431</v>
      </c>
    </row>
    <row r="180" spans="1:16" x14ac:dyDescent="0.15">
      <c r="A180" s="18">
        <v>89.5</v>
      </c>
      <c r="B180" s="18">
        <v>178</v>
      </c>
      <c r="D180">
        <v>711.098876953125</v>
      </c>
      <c r="E180">
        <v>578.69567871093795</v>
      </c>
      <c r="F180">
        <v>463.02581787109398</v>
      </c>
      <c r="G180">
        <v>461.30014038085898</v>
      </c>
      <c r="I180" s="19">
        <f t="shared" si="17"/>
        <v>248.07305908203102</v>
      </c>
      <c r="J180" s="19">
        <f t="shared" si="18"/>
        <v>117.39553833007898</v>
      </c>
      <c r="K180" s="19">
        <f t="shared" si="19"/>
        <v>165.89618225097576</v>
      </c>
      <c r="L180" s="20">
        <f t="shared" si="20"/>
        <v>1.4131387326197045</v>
      </c>
      <c r="M180" s="20">
        <f t="shared" si="21"/>
        <v>1.9010367922833022</v>
      </c>
      <c r="N180" s="18"/>
      <c r="O180" s="18"/>
      <c r="P180" s="18">
        <f t="shared" si="22"/>
        <v>1.3914366447135051</v>
      </c>
    </row>
    <row r="181" spans="1:16" x14ac:dyDescent="0.15">
      <c r="A181" s="18">
        <v>90</v>
      </c>
      <c r="B181" s="18">
        <v>179</v>
      </c>
      <c r="D181">
        <v>707.18957519531295</v>
      </c>
      <c r="E181">
        <v>576.51965332031295</v>
      </c>
      <c r="F181">
        <v>464.51553344726602</v>
      </c>
      <c r="G181">
        <v>462.53106689453102</v>
      </c>
      <c r="I181" s="19">
        <f t="shared" si="17"/>
        <v>242.67404174804693</v>
      </c>
      <c r="J181" s="19">
        <f t="shared" si="18"/>
        <v>113.98858642578193</v>
      </c>
      <c r="K181" s="19">
        <f t="shared" si="19"/>
        <v>162.88203124999959</v>
      </c>
      <c r="L181" s="20">
        <f t="shared" si="20"/>
        <v>1.4289328112341513</v>
      </c>
      <c r="M181" s="20">
        <f t="shared" si="21"/>
        <v>1.9195565583819032</v>
      </c>
      <c r="N181" s="18"/>
      <c r="O181" s="18"/>
      <c r="P181" s="18">
        <f t="shared" si="22"/>
        <v>2.3791848559440116</v>
      </c>
    </row>
    <row r="182" spans="1:16" x14ac:dyDescent="0.15">
      <c r="A182" s="18">
        <v>90.5</v>
      </c>
      <c r="B182" s="18">
        <v>180</v>
      </c>
      <c r="D182">
        <v>710.05596923828102</v>
      </c>
      <c r="E182">
        <v>577.71453857421898</v>
      </c>
      <c r="F182">
        <v>463.09686279296898</v>
      </c>
      <c r="G182">
        <v>461.10690307617199</v>
      </c>
      <c r="I182" s="19">
        <f t="shared" si="17"/>
        <v>246.95910644531205</v>
      </c>
      <c r="J182" s="19">
        <f t="shared" si="18"/>
        <v>116.60763549804699</v>
      </c>
      <c r="K182" s="19">
        <f t="shared" si="19"/>
        <v>165.33376159667915</v>
      </c>
      <c r="L182" s="20">
        <f t="shared" si="20"/>
        <v>1.4178639408175655</v>
      </c>
      <c r="M182" s="20">
        <f t="shared" si="21"/>
        <v>1.9112133754494716</v>
      </c>
      <c r="N182" s="18"/>
      <c r="O182" s="18"/>
      <c r="P182" s="18">
        <f t="shared" si="22"/>
        <v>1.9342027771422285</v>
      </c>
    </row>
    <row r="183" spans="1:16" x14ac:dyDescent="0.15">
      <c r="A183" s="18">
        <v>91</v>
      </c>
      <c r="B183" s="18">
        <v>181</v>
      </c>
      <c r="D183">
        <v>707.42517089843795</v>
      </c>
      <c r="E183">
        <v>577.41455078125</v>
      </c>
      <c r="F183">
        <v>464.46343994140602</v>
      </c>
      <c r="G183">
        <v>462.25695800781301</v>
      </c>
      <c r="I183" s="19">
        <f t="shared" si="17"/>
        <v>242.96173095703193</v>
      </c>
      <c r="J183" s="19">
        <f t="shared" si="18"/>
        <v>115.15759277343699</v>
      </c>
      <c r="K183" s="19">
        <f t="shared" si="19"/>
        <v>162.35141601562606</v>
      </c>
      <c r="L183" s="20">
        <f t="shared" si="20"/>
        <v>1.4098194665725516</v>
      </c>
      <c r="M183" s="20">
        <f t="shared" si="21"/>
        <v>1.9058945886886121</v>
      </c>
      <c r="N183" s="18"/>
      <c r="O183" s="18"/>
      <c r="P183" s="18">
        <f t="shared" si="22"/>
        <v>1.6505262943516414</v>
      </c>
    </row>
    <row r="184" spans="1:16" x14ac:dyDescent="0.15">
      <c r="A184" s="18">
        <v>91.5</v>
      </c>
      <c r="B184" s="18">
        <v>182</v>
      </c>
      <c r="D184">
        <v>707.731201171875</v>
      </c>
      <c r="E184">
        <v>576.40887451171898</v>
      </c>
      <c r="F184">
        <v>463.25924682617199</v>
      </c>
      <c r="G184">
        <v>461.16650390625</v>
      </c>
      <c r="I184" s="19">
        <f t="shared" si="17"/>
        <v>244.47195434570301</v>
      </c>
      <c r="J184" s="19">
        <f t="shared" si="18"/>
        <v>115.24237060546898</v>
      </c>
      <c r="K184" s="19">
        <f t="shared" si="19"/>
        <v>163.80229492187473</v>
      </c>
      <c r="L184" s="20">
        <f t="shared" si="20"/>
        <v>1.421372139962741</v>
      </c>
      <c r="M184" s="20">
        <f t="shared" si="21"/>
        <v>1.9201729495629556</v>
      </c>
      <c r="N184" s="18"/>
      <c r="O184" s="18"/>
      <c r="P184" s="18">
        <f t="shared" si="22"/>
        <v>2.4120599626414312</v>
      </c>
    </row>
    <row r="185" spans="1:16" x14ac:dyDescent="0.15">
      <c r="A185" s="18">
        <v>92</v>
      </c>
      <c r="B185" s="18">
        <v>183</v>
      </c>
      <c r="D185">
        <v>708.541748046875</v>
      </c>
      <c r="E185">
        <v>577.38806152343795</v>
      </c>
      <c r="F185">
        <v>462.94494628906301</v>
      </c>
      <c r="G185">
        <v>461.26861572265602</v>
      </c>
      <c r="I185" s="19">
        <f t="shared" si="17"/>
        <v>245.59680175781199</v>
      </c>
      <c r="J185" s="19">
        <f t="shared" si="18"/>
        <v>116.11944580078193</v>
      </c>
      <c r="K185" s="19">
        <f t="shared" si="19"/>
        <v>164.31318969726465</v>
      </c>
      <c r="L185" s="20">
        <f t="shared" si="20"/>
        <v>1.4150359447905509</v>
      </c>
      <c r="M185" s="20">
        <f t="shared" si="21"/>
        <v>1.9165624418749196</v>
      </c>
      <c r="N185" s="18"/>
      <c r="O185" s="18"/>
      <c r="P185" s="18">
        <f t="shared" si="22"/>
        <v>2.2194942200988779</v>
      </c>
    </row>
    <row r="186" spans="1:16" x14ac:dyDescent="0.15">
      <c r="A186" s="18">
        <v>92.5</v>
      </c>
      <c r="B186" s="18">
        <v>184</v>
      </c>
      <c r="D186">
        <v>707.8232421875</v>
      </c>
      <c r="E186">
        <v>576.44366455078102</v>
      </c>
      <c r="F186">
        <v>464.180908203125</v>
      </c>
      <c r="G186">
        <v>462.46826171875</v>
      </c>
      <c r="I186" s="19">
        <f t="shared" si="17"/>
        <v>243.642333984375</v>
      </c>
      <c r="J186" s="19">
        <f t="shared" si="18"/>
        <v>113.97540283203102</v>
      </c>
      <c r="K186" s="19">
        <f t="shared" si="19"/>
        <v>163.85955200195329</v>
      </c>
      <c r="L186" s="20">
        <f t="shared" si="20"/>
        <v>1.4376746905947597</v>
      </c>
      <c r="M186" s="20">
        <f t="shared" si="21"/>
        <v>1.9419268751632826</v>
      </c>
      <c r="N186" s="18"/>
      <c r="O186" s="18"/>
      <c r="P186" s="18">
        <f t="shared" si="22"/>
        <v>3.5723014572998175</v>
      </c>
    </row>
    <row r="187" spans="1:16" x14ac:dyDescent="0.15">
      <c r="A187" s="18">
        <v>93</v>
      </c>
      <c r="B187" s="18">
        <v>185</v>
      </c>
      <c r="D187">
        <v>706.52062988281295</v>
      </c>
      <c r="E187">
        <v>576.294677734375</v>
      </c>
      <c r="F187">
        <v>463.80767822265602</v>
      </c>
      <c r="G187">
        <v>461.57424926757801</v>
      </c>
      <c r="I187" s="19">
        <f t="shared" si="17"/>
        <v>242.71295166015693</v>
      </c>
      <c r="J187" s="19">
        <f t="shared" si="18"/>
        <v>114.72042846679699</v>
      </c>
      <c r="K187" s="19">
        <f t="shared" si="19"/>
        <v>162.40865173339904</v>
      </c>
      <c r="L187" s="20">
        <f t="shared" si="20"/>
        <v>1.41569077019621</v>
      </c>
      <c r="M187" s="20">
        <f t="shared" si="21"/>
        <v>1.9226686422488872</v>
      </c>
      <c r="N187" s="18"/>
      <c r="O187" s="18"/>
      <c r="P187" s="18">
        <f t="shared" si="22"/>
        <v>2.5451672585535676</v>
      </c>
    </row>
    <row r="188" spans="1:16" x14ac:dyDescent="0.15">
      <c r="A188" s="18">
        <v>93.5</v>
      </c>
      <c r="B188" s="18">
        <v>186</v>
      </c>
      <c r="D188">
        <v>707.03857421875</v>
      </c>
      <c r="E188">
        <v>577.14440917968795</v>
      </c>
      <c r="F188">
        <v>463.14959716796898</v>
      </c>
      <c r="G188">
        <v>461.3193359375</v>
      </c>
      <c r="I188" s="19">
        <f t="shared" si="17"/>
        <v>243.88897705078102</v>
      </c>
      <c r="J188" s="19">
        <f t="shared" si="18"/>
        <v>115.82507324218795</v>
      </c>
      <c r="K188" s="19">
        <f t="shared" si="19"/>
        <v>162.81142578124945</v>
      </c>
      <c r="L188" s="20">
        <f t="shared" si="20"/>
        <v>1.4056665040117347</v>
      </c>
      <c r="M188" s="20">
        <f t="shared" si="21"/>
        <v>1.9153700635485658</v>
      </c>
      <c r="N188" s="18"/>
      <c r="O188" s="18"/>
      <c r="P188" s="18">
        <f t="shared" si="22"/>
        <v>2.1558989482852104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topLeftCell="B9"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1005.59844970703</v>
      </c>
      <c r="E2">
        <v>661.24505615234398</v>
      </c>
      <c r="F2">
        <v>466.49014282226602</v>
      </c>
      <c r="G2">
        <v>463.89434814453102</v>
      </c>
      <c r="I2" s="7">
        <f t="shared" ref="I2:J65" si="0">D2-F2</f>
        <v>539.10830688476403</v>
      </c>
      <c r="J2" s="7">
        <f t="shared" si="0"/>
        <v>197.35070800781295</v>
      </c>
      <c r="K2" s="7">
        <f t="shared" ref="K2:K65" si="1">I2-0.7*J2</f>
        <v>400.96281127929501</v>
      </c>
      <c r="L2" s="8">
        <f t="shared" ref="L2:L65" si="2">K2/J2</f>
        <v>2.0317272500660155</v>
      </c>
      <c r="M2" s="8"/>
      <c r="N2" s="18">
        <f>LINEST(V64:V104,U64:U104)</f>
        <v>-7.7695456483078303E-3</v>
      </c>
      <c r="O2" s="9">
        <f>AVERAGE(M38:M45)</f>
        <v>2.0355679532931381</v>
      </c>
    </row>
    <row r="3" spans="1:16" x14ac:dyDescent="0.15">
      <c r="A3" s="6">
        <v>1</v>
      </c>
      <c r="B3" s="6">
        <v>1</v>
      </c>
      <c r="C3" s="6" t="s">
        <v>7</v>
      </c>
      <c r="D3">
        <v>999.48040771484398</v>
      </c>
      <c r="E3">
        <v>657.74176025390602</v>
      </c>
      <c r="F3">
        <v>467.38912963867199</v>
      </c>
      <c r="G3">
        <v>464.653076171875</v>
      </c>
      <c r="I3" s="7">
        <f t="shared" si="0"/>
        <v>532.09127807617199</v>
      </c>
      <c r="J3" s="7">
        <f t="shared" si="0"/>
        <v>193.08868408203102</v>
      </c>
      <c r="K3" s="7">
        <f t="shared" si="1"/>
        <v>396.92919921875028</v>
      </c>
      <c r="L3" s="8">
        <f t="shared" si="2"/>
        <v>2.0556833825130862</v>
      </c>
      <c r="M3" s="8"/>
      <c r="N3" s="18"/>
    </row>
    <row r="4" spans="1:16" ht="15" x14ac:dyDescent="0.15">
      <c r="A4" s="6">
        <v>1.5</v>
      </c>
      <c r="B4" s="6">
        <v>2</v>
      </c>
      <c r="D4">
        <v>998.23089599609398</v>
      </c>
      <c r="E4">
        <v>656.07379150390602</v>
      </c>
      <c r="F4">
        <v>466.28775024414102</v>
      </c>
      <c r="G4">
        <v>463.76412963867199</v>
      </c>
      <c r="I4" s="7">
        <f t="shared" si="0"/>
        <v>531.9431457519529</v>
      </c>
      <c r="J4" s="7">
        <f t="shared" si="0"/>
        <v>192.30966186523403</v>
      </c>
      <c r="K4" s="7">
        <f t="shared" si="1"/>
        <v>397.32638244628907</v>
      </c>
      <c r="L4" s="8">
        <f t="shared" si="2"/>
        <v>2.0660760285914588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981.47027587890602</v>
      </c>
      <c r="E5">
        <v>650.666015625</v>
      </c>
      <c r="F5">
        <v>467.00222778320301</v>
      </c>
      <c r="G5">
        <v>464.57199096679699</v>
      </c>
      <c r="I5" s="7">
        <f t="shared" si="0"/>
        <v>514.46804809570301</v>
      </c>
      <c r="J5" s="7">
        <f t="shared" si="0"/>
        <v>186.09402465820301</v>
      </c>
      <c r="K5" s="7">
        <f t="shared" si="1"/>
        <v>384.20223083496091</v>
      </c>
      <c r="L5" s="8">
        <f t="shared" si="2"/>
        <v>2.0645597382324405</v>
      </c>
      <c r="M5" s="8"/>
      <c r="N5" s="18">
        <f>RSQ(V64:V104,U64:U104)</f>
        <v>0.99631281408360239</v>
      </c>
    </row>
    <row r="6" spans="1:16" x14ac:dyDescent="0.15">
      <c r="A6" s="6">
        <v>2.5</v>
      </c>
      <c r="B6" s="6">
        <v>4</v>
      </c>
      <c r="C6" s="6" t="s">
        <v>5</v>
      </c>
      <c r="D6">
        <v>985.01885986328102</v>
      </c>
      <c r="E6">
        <v>652.123291015625</v>
      </c>
      <c r="F6">
        <v>466.3984375</v>
      </c>
      <c r="G6">
        <v>463.87945556640602</v>
      </c>
      <c r="I6" s="7">
        <f t="shared" si="0"/>
        <v>518.62042236328102</v>
      </c>
      <c r="J6" s="7">
        <f t="shared" si="0"/>
        <v>188.24383544921898</v>
      </c>
      <c r="K6" s="7">
        <f t="shared" si="1"/>
        <v>386.84973754882776</v>
      </c>
      <c r="L6" s="8">
        <f t="shared" si="2"/>
        <v>2.0550459813234365</v>
      </c>
      <c r="M6" s="8">
        <f t="shared" ref="M6:M22" si="3">L6+ABS($N$2)*A6</f>
        <v>2.0744698454442059</v>
      </c>
      <c r="P6" s="6">
        <f t="shared" ref="P6:P69" si="4">(M6-$O$2)/$O$2*100</f>
        <v>1.9111075161176689</v>
      </c>
    </row>
    <row r="7" spans="1:16" x14ac:dyDescent="0.15">
      <c r="A7" s="6">
        <v>3</v>
      </c>
      <c r="B7" s="6">
        <v>5</v>
      </c>
      <c r="C7" s="6" t="s">
        <v>8</v>
      </c>
      <c r="D7">
        <v>987.33087158203102</v>
      </c>
      <c r="E7">
        <v>653.02526855468795</v>
      </c>
      <c r="F7">
        <v>466.983642578125</v>
      </c>
      <c r="G7">
        <v>464.43060302734398</v>
      </c>
      <c r="I7" s="7">
        <f t="shared" si="0"/>
        <v>520.34722900390602</v>
      </c>
      <c r="J7" s="7">
        <f t="shared" si="0"/>
        <v>188.59466552734398</v>
      </c>
      <c r="K7" s="7">
        <f t="shared" si="1"/>
        <v>388.33096313476528</v>
      </c>
      <c r="L7" s="8">
        <f t="shared" si="2"/>
        <v>2.0590771326904891</v>
      </c>
      <c r="M7" s="8">
        <f t="shared" si="3"/>
        <v>2.0823857696354127</v>
      </c>
      <c r="P7" s="6">
        <f t="shared" si="4"/>
        <v>2.299987886257139</v>
      </c>
    </row>
    <row r="8" spans="1:16" x14ac:dyDescent="0.15">
      <c r="A8" s="6">
        <v>3.5</v>
      </c>
      <c r="B8" s="6">
        <v>6</v>
      </c>
      <c r="D8">
        <v>987.90118408203102</v>
      </c>
      <c r="E8">
        <v>653.88366699218795</v>
      </c>
      <c r="F8">
        <v>466.51431274414102</v>
      </c>
      <c r="G8">
        <v>464.06863403320301</v>
      </c>
      <c r="I8" s="7">
        <f t="shared" si="0"/>
        <v>521.38687133788994</v>
      </c>
      <c r="J8" s="7">
        <f t="shared" si="0"/>
        <v>189.81503295898494</v>
      </c>
      <c r="K8" s="7">
        <f t="shared" si="1"/>
        <v>388.51634826660052</v>
      </c>
      <c r="L8" s="8">
        <f t="shared" si="2"/>
        <v>2.0468154824731442</v>
      </c>
      <c r="M8" s="8">
        <f t="shared" si="3"/>
        <v>2.0740088922422215</v>
      </c>
      <c r="P8" s="6">
        <f t="shared" si="4"/>
        <v>1.8884625731552573</v>
      </c>
    </row>
    <row r="9" spans="1:16" x14ac:dyDescent="0.15">
      <c r="A9" s="6">
        <v>4</v>
      </c>
      <c r="B9" s="6">
        <v>7</v>
      </c>
      <c r="D9">
        <v>998.61962890625</v>
      </c>
      <c r="E9">
        <v>657.35882568359398</v>
      </c>
      <c r="F9">
        <v>466.17764282226602</v>
      </c>
      <c r="G9">
        <v>463.72619628906301</v>
      </c>
      <c r="I9" s="7">
        <f t="shared" si="0"/>
        <v>532.44198608398392</v>
      </c>
      <c r="J9" s="7">
        <f t="shared" si="0"/>
        <v>193.63262939453097</v>
      </c>
      <c r="K9" s="7">
        <f t="shared" si="1"/>
        <v>396.89914550781225</v>
      </c>
      <c r="L9" s="8">
        <f t="shared" si="2"/>
        <v>2.0497534261083707</v>
      </c>
      <c r="M9" s="8">
        <f t="shared" si="3"/>
        <v>2.0808316087016019</v>
      </c>
      <c r="P9" s="6">
        <f t="shared" si="4"/>
        <v>2.2236376503784272</v>
      </c>
    </row>
    <row r="10" spans="1:16" x14ac:dyDescent="0.15">
      <c r="A10" s="6">
        <v>4.5</v>
      </c>
      <c r="B10" s="6">
        <v>8</v>
      </c>
      <c r="D10">
        <v>994.26989746093795</v>
      </c>
      <c r="E10">
        <v>657.10778808593795</v>
      </c>
      <c r="F10">
        <v>467.15756225585898</v>
      </c>
      <c r="G10">
        <v>464.55487060546898</v>
      </c>
      <c r="I10" s="7">
        <f t="shared" si="0"/>
        <v>527.11233520507903</v>
      </c>
      <c r="J10" s="7">
        <f t="shared" si="0"/>
        <v>192.55291748046898</v>
      </c>
      <c r="K10" s="7">
        <f t="shared" si="1"/>
        <v>392.32529296875077</v>
      </c>
      <c r="L10" s="8">
        <f t="shared" si="2"/>
        <v>2.0374933711848073</v>
      </c>
      <c r="M10" s="8">
        <f t="shared" si="3"/>
        <v>2.0724563266021927</v>
      </c>
      <c r="P10" s="6">
        <f t="shared" si="4"/>
        <v>1.8121907082186397</v>
      </c>
    </row>
    <row r="11" spans="1:16" x14ac:dyDescent="0.15">
      <c r="A11" s="6">
        <v>5</v>
      </c>
      <c r="B11" s="6">
        <v>9</v>
      </c>
      <c r="D11">
        <v>994.20153808593795</v>
      </c>
      <c r="E11">
        <v>656.70953369140602</v>
      </c>
      <c r="F11">
        <v>465.91964721679699</v>
      </c>
      <c r="G11">
        <v>463.70794677734398</v>
      </c>
      <c r="I11" s="7">
        <f t="shared" si="0"/>
        <v>528.28189086914097</v>
      </c>
      <c r="J11" s="7">
        <f t="shared" si="0"/>
        <v>193.00158691406205</v>
      </c>
      <c r="K11" s="7">
        <f t="shared" si="1"/>
        <v>393.18078002929758</v>
      </c>
      <c r="L11" s="8">
        <f t="shared" si="2"/>
        <v>2.037189363652069</v>
      </c>
      <c r="M11" s="8">
        <f t="shared" si="3"/>
        <v>2.0760370918936082</v>
      </c>
      <c r="P11" s="6">
        <f t="shared" si="4"/>
        <v>1.9881005954627642</v>
      </c>
    </row>
    <row r="12" spans="1:16" x14ac:dyDescent="0.15">
      <c r="A12" s="6">
        <v>5.5</v>
      </c>
      <c r="B12" s="6">
        <v>10</v>
      </c>
      <c r="D12">
        <v>995.29437255859398</v>
      </c>
      <c r="E12">
        <v>657.96795654296898</v>
      </c>
      <c r="F12">
        <v>467.46597290039102</v>
      </c>
      <c r="G12">
        <v>464.93991088867199</v>
      </c>
      <c r="I12" s="7">
        <f t="shared" si="0"/>
        <v>527.8283996582029</v>
      </c>
      <c r="J12" s="7">
        <f t="shared" si="0"/>
        <v>193.02804565429699</v>
      </c>
      <c r="K12" s="7">
        <f t="shared" si="1"/>
        <v>392.70876770019504</v>
      </c>
      <c r="L12" s="8">
        <f t="shared" si="2"/>
        <v>2.0344648176333693</v>
      </c>
      <c r="M12" s="8">
        <f t="shared" si="3"/>
        <v>2.0771973186990622</v>
      </c>
      <c r="P12" s="6">
        <f t="shared" si="4"/>
        <v>2.045098290065738</v>
      </c>
    </row>
    <row r="13" spans="1:16" x14ac:dyDescent="0.15">
      <c r="A13" s="6">
        <v>6</v>
      </c>
      <c r="B13" s="6">
        <v>11</v>
      </c>
      <c r="D13">
        <v>993.80407714843795</v>
      </c>
      <c r="E13">
        <v>656.23571777343795</v>
      </c>
      <c r="F13">
        <v>465.87667846679699</v>
      </c>
      <c r="G13">
        <v>463.39212036132801</v>
      </c>
      <c r="I13" s="7">
        <f t="shared" si="0"/>
        <v>527.92739868164097</v>
      </c>
      <c r="J13" s="7">
        <f t="shared" si="0"/>
        <v>192.84359741210994</v>
      </c>
      <c r="K13" s="7">
        <f t="shared" si="1"/>
        <v>392.93688049316404</v>
      </c>
      <c r="L13" s="8">
        <f t="shared" si="2"/>
        <v>2.037593603138669</v>
      </c>
      <c r="M13" s="8">
        <f t="shared" si="3"/>
        <v>2.0842108770285162</v>
      </c>
      <c r="P13" s="6">
        <f t="shared" si="4"/>
        <v>2.3896487295687479</v>
      </c>
    </row>
    <row r="14" spans="1:16" x14ac:dyDescent="0.15">
      <c r="A14" s="6">
        <v>6.5</v>
      </c>
      <c r="B14" s="6">
        <v>12</v>
      </c>
      <c r="D14">
        <v>989.44854736328102</v>
      </c>
      <c r="E14">
        <v>655.175537109375</v>
      </c>
      <c r="F14">
        <v>467.31063842773398</v>
      </c>
      <c r="G14">
        <v>464.79669189453102</v>
      </c>
      <c r="I14" s="7">
        <f t="shared" si="0"/>
        <v>522.1379089355471</v>
      </c>
      <c r="J14" s="7">
        <f t="shared" si="0"/>
        <v>190.37884521484398</v>
      </c>
      <c r="K14" s="7">
        <f t="shared" si="1"/>
        <v>388.87271728515634</v>
      </c>
      <c r="L14" s="8">
        <f t="shared" si="2"/>
        <v>2.0426256753806364</v>
      </c>
      <c r="M14" s="8">
        <f t="shared" si="3"/>
        <v>2.0931277220946374</v>
      </c>
      <c r="P14" s="6">
        <f t="shared" si="4"/>
        <v>2.8277006772669604</v>
      </c>
    </row>
    <row r="15" spans="1:16" x14ac:dyDescent="0.15">
      <c r="A15" s="6">
        <v>7</v>
      </c>
      <c r="B15" s="6">
        <v>13</v>
      </c>
      <c r="D15">
        <v>958.67608642578102</v>
      </c>
      <c r="E15">
        <v>644.11279296875</v>
      </c>
      <c r="F15">
        <v>466.53125</v>
      </c>
      <c r="G15">
        <v>463.96575927734398</v>
      </c>
      <c r="I15" s="7">
        <f t="shared" si="0"/>
        <v>492.14483642578102</v>
      </c>
      <c r="J15" s="7">
        <f t="shared" si="0"/>
        <v>180.14703369140602</v>
      </c>
      <c r="K15" s="7">
        <f t="shared" si="1"/>
        <v>366.04191284179683</v>
      </c>
      <c r="L15" s="8">
        <f t="shared" si="2"/>
        <v>2.0319064118970225</v>
      </c>
      <c r="M15" s="8">
        <f t="shared" si="3"/>
        <v>2.0862932314351772</v>
      </c>
      <c r="P15" s="6">
        <f t="shared" si="4"/>
        <v>2.491947176706915</v>
      </c>
    </row>
    <row r="16" spans="1:16" x14ac:dyDescent="0.15">
      <c r="A16" s="6">
        <v>7.5</v>
      </c>
      <c r="B16" s="6">
        <v>14</v>
      </c>
      <c r="D16">
        <v>961.08312988281295</v>
      </c>
      <c r="E16">
        <v>644.34930419921898</v>
      </c>
      <c r="F16">
        <v>466.80191040039102</v>
      </c>
      <c r="G16">
        <v>464.44772338867199</v>
      </c>
      <c r="I16" s="7">
        <f t="shared" si="0"/>
        <v>494.28121948242193</v>
      </c>
      <c r="J16" s="7">
        <f t="shared" si="0"/>
        <v>179.90158081054699</v>
      </c>
      <c r="K16" s="7">
        <f t="shared" si="1"/>
        <v>368.35011291503906</v>
      </c>
      <c r="L16" s="8">
        <f t="shared" si="2"/>
        <v>2.0475090394172013</v>
      </c>
      <c r="M16" s="8">
        <f t="shared" si="3"/>
        <v>2.1057806317795102</v>
      </c>
      <c r="P16" s="6">
        <f t="shared" si="4"/>
        <v>3.4492917995089378</v>
      </c>
    </row>
    <row r="17" spans="1:16" x14ac:dyDescent="0.15">
      <c r="A17" s="6">
        <v>8</v>
      </c>
      <c r="B17" s="6">
        <v>15</v>
      </c>
      <c r="D17">
        <v>972.81823730468795</v>
      </c>
      <c r="E17">
        <v>648.61376953125</v>
      </c>
      <c r="F17">
        <v>466.56213378906301</v>
      </c>
      <c r="G17">
        <v>464.30728149414102</v>
      </c>
      <c r="I17" s="7">
        <f t="shared" si="0"/>
        <v>506.25610351562494</v>
      </c>
      <c r="J17" s="7">
        <f t="shared" si="0"/>
        <v>184.30648803710898</v>
      </c>
      <c r="K17" s="7">
        <f t="shared" si="1"/>
        <v>377.24156188964866</v>
      </c>
      <c r="L17" s="8">
        <f t="shared" si="2"/>
        <v>2.0468165060672927</v>
      </c>
      <c r="M17" s="8">
        <f t="shared" si="3"/>
        <v>2.1089728712537554</v>
      </c>
      <c r="P17" s="6">
        <f t="shared" si="4"/>
        <v>3.6061148360025506</v>
      </c>
    </row>
    <row r="18" spans="1:16" x14ac:dyDescent="0.15">
      <c r="A18" s="6">
        <v>8.5</v>
      </c>
      <c r="B18" s="6">
        <v>16</v>
      </c>
      <c r="D18">
        <v>973.04833984375</v>
      </c>
      <c r="E18">
        <v>649.68292236328102</v>
      </c>
      <c r="F18">
        <v>466.241455078125</v>
      </c>
      <c r="G18">
        <v>463.72152709960898</v>
      </c>
      <c r="I18" s="7">
        <f t="shared" si="0"/>
        <v>506.806884765625</v>
      </c>
      <c r="J18" s="7">
        <f t="shared" si="0"/>
        <v>185.96139526367205</v>
      </c>
      <c r="K18" s="7">
        <f t="shared" si="1"/>
        <v>376.63390808105459</v>
      </c>
      <c r="L18" s="8">
        <f t="shared" si="2"/>
        <v>2.0253338470978379</v>
      </c>
      <c r="M18" s="8">
        <f t="shared" si="3"/>
        <v>2.0913749851084544</v>
      </c>
      <c r="P18" s="6">
        <f t="shared" si="4"/>
        <v>2.7415951270519763</v>
      </c>
    </row>
    <row r="19" spans="1:16" x14ac:dyDescent="0.15">
      <c r="A19" s="6">
        <v>9</v>
      </c>
      <c r="B19" s="6">
        <v>17</v>
      </c>
      <c r="D19">
        <v>969.82623291015602</v>
      </c>
      <c r="E19">
        <v>649.805419921875</v>
      </c>
      <c r="F19">
        <v>467.12127685546898</v>
      </c>
      <c r="G19">
        <v>464.67446899414102</v>
      </c>
      <c r="I19" s="7">
        <f t="shared" si="0"/>
        <v>502.70495605468705</v>
      </c>
      <c r="J19" s="7">
        <f t="shared" si="0"/>
        <v>185.13095092773398</v>
      </c>
      <c r="K19" s="7">
        <f t="shared" si="1"/>
        <v>373.11329040527323</v>
      </c>
      <c r="L19" s="8">
        <f t="shared" si="2"/>
        <v>2.0154020088781284</v>
      </c>
      <c r="M19" s="8">
        <f t="shared" si="3"/>
        <v>2.0853279197128987</v>
      </c>
      <c r="P19" s="6">
        <f t="shared" si="4"/>
        <v>2.4445249464287824</v>
      </c>
    </row>
    <row r="20" spans="1:16" x14ac:dyDescent="0.15">
      <c r="A20" s="6">
        <v>9.5</v>
      </c>
      <c r="B20" s="6">
        <v>18</v>
      </c>
      <c r="D20">
        <v>965.27941894531295</v>
      </c>
      <c r="E20">
        <v>648.85302734375</v>
      </c>
      <c r="F20">
        <v>466.89230346679699</v>
      </c>
      <c r="G20">
        <v>464.25354003906301</v>
      </c>
      <c r="I20" s="7">
        <f t="shared" si="0"/>
        <v>498.38711547851597</v>
      </c>
      <c r="J20" s="7">
        <f t="shared" si="0"/>
        <v>184.59948730468699</v>
      </c>
      <c r="K20" s="7">
        <f t="shared" si="1"/>
        <v>369.16747436523508</v>
      </c>
      <c r="L20" s="8">
        <f t="shared" si="2"/>
        <v>1.9998293589836091</v>
      </c>
      <c r="M20" s="8">
        <f t="shared" si="3"/>
        <v>2.0736400426425337</v>
      </c>
      <c r="P20" s="6">
        <f t="shared" si="4"/>
        <v>1.8703423429221604</v>
      </c>
    </row>
    <row r="21" spans="1:16" x14ac:dyDescent="0.15">
      <c r="A21" s="6">
        <v>10</v>
      </c>
      <c r="B21" s="6">
        <v>19</v>
      </c>
      <c r="D21">
        <v>961.01861572265602</v>
      </c>
      <c r="E21">
        <v>649.33612060546898</v>
      </c>
      <c r="F21">
        <v>466.29837036132801</v>
      </c>
      <c r="G21">
        <v>464.03607177734398</v>
      </c>
      <c r="I21" s="7">
        <f t="shared" si="0"/>
        <v>494.72024536132801</v>
      </c>
      <c r="J21" s="7">
        <f t="shared" si="0"/>
        <v>185.300048828125</v>
      </c>
      <c r="K21" s="7">
        <f t="shared" si="1"/>
        <v>365.01021118164056</v>
      </c>
      <c r="L21" s="8">
        <f t="shared" si="2"/>
        <v>1.9698333243301283</v>
      </c>
      <c r="M21" s="8">
        <f t="shared" si="3"/>
        <v>2.0475287808132068</v>
      </c>
      <c r="P21" s="6">
        <f t="shared" si="4"/>
        <v>0.58759165965048998</v>
      </c>
    </row>
    <row r="22" spans="1:16" x14ac:dyDescent="0.15">
      <c r="A22" s="6">
        <v>10.5</v>
      </c>
      <c r="B22" s="6">
        <v>20</v>
      </c>
      <c r="D22">
        <v>959.98175048828102</v>
      </c>
      <c r="E22">
        <v>650.17279052734398</v>
      </c>
      <c r="F22">
        <v>467.10455322265602</v>
      </c>
      <c r="G22">
        <v>464.74050903320301</v>
      </c>
      <c r="I22" s="7">
        <f t="shared" si="0"/>
        <v>492.877197265625</v>
      </c>
      <c r="J22" s="7">
        <f t="shared" si="0"/>
        <v>185.43228149414097</v>
      </c>
      <c r="K22" s="7">
        <f t="shared" si="1"/>
        <v>363.07460021972634</v>
      </c>
      <c r="L22" s="8">
        <f t="shared" si="2"/>
        <v>1.9579902554949595</v>
      </c>
      <c r="M22" s="8">
        <f t="shared" si="3"/>
        <v>2.0395704848021916</v>
      </c>
      <c r="P22" s="6">
        <f t="shared" si="4"/>
        <v>0.19662971715477293</v>
      </c>
    </row>
    <row r="23" spans="1:16" x14ac:dyDescent="0.15">
      <c r="A23" s="6">
        <v>11</v>
      </c>
      <c r="B23" s="6">
        <v>21</v>
      </c>
      <c r="D23">
        <v>965.2294921875</v>
      </c>
      <c r="E23">
        <v>653.05206298828102</v>
      </c>
      <c r="F23">
        <v>467.14303588867199</v>
      </c>
      <c r="G23">
        <v>464.71743774414102</v>
      </c>
      <c r="I23" s="7">
        <f t="shared" si="0"/>
        <v>498.08645629882801</v>
      </c>
      <c r="J23" s="7">
        <f t="shared" si="0"/>
        <v>188.33462524414</v>
      </c>
      <c r="K23" s="7">
        <f t="shared" si="1"/>
        <v>366.25221862793001</v>
      </c>
      <c r="L23" s="8">
        <f t="shared" si="2"/>
        <v>1.9446887058242939</v>
      </c>
      <c r="M23" s="8">
        <f>L23+ABS($N$2)*A23</f>
        <v>2.0301537079556802</v>
      </c>
      <c r="P23" s="6">
        <f t="shared" si="4"/>
        <v>-0.26598204833686728</v>
      </c>
    </row>
    <row r="24" spans="1:16" x14ac:dyDescent="0.15">
      <c r="A24" s="6">
        <v>11.5</v>
      </c>
      <c r="B24" s="6">
        <v>22</v>
      </c>
      <c r="D24">
        <v>927.92425537109398</v>
      </c>
      <c r="E24">
        <v>639.12506103515602</v>
      </c>
      <c r="F24">
        <v>466.25817871093801</v>
      </c>
      <c r="G24">
        <v>463.81976318359398</v>
      </c>
      <c r="I24" s="7">
        <f t="shared" si="0"/>
        <v>461.66607666015597</v>
      </c>
      <c r="J24" s="7">
        <f t="shared" si="0"/>
        <v>175.30529785156205</v>
      </c>
      <c r="K24" s="7">
        <f t="shared" si="1"/>
        <v>338.95236816406253</v>
      </c>
      <c r="L24" s="8">
        <f t="shared" si="2"/>
        <v>1.9334975743349581</v>
      </c>
      <c r="M24" s="8">
        <f t="shared" ref="M24:M87" si="5">L24+ABS($N$2)*A24</f>
        <v>2.0228473492904979</v>
      </c>
      <c r="P24" s="6">
        <f t="shared" si="4"/>
        <v>-0.62491669620072465</v>
      </c>
    </row>
    <row r="25" spans="1:16" x14ac:dyDescent="0.15">
      <c r="A25" s="6">
        <v>12</v>
      </c>
      <c r="B25" s="6">
        <v>23</v>
      </c>
      <c r="D25">
        <v>942.93395996093795</v>
      </c>
      <c r="E25">
        <v>643.48583984375</v>
      </c>
      <c r="F25">
        <v>466.91351318359398</v>
      </c>
      <c r="G25">
        <v>464.48696899414102</v>
      </c>
      <c r="I25" s="7">
        <f t="shared" si="0"/>
        <v>476.02044677734398</v>
      </c>
      <c r="J25" s="7">
        <f t="shared" si="0"/>
        <v>178.99887084960898</v>
      </c>
      <c r="K25" s="7">
        <f t="shared" si="1"/>
        <v>350.7212371826177</v>
      </c>
      <c r="L25" s="8">
        <f t="shared" si="2"/>
        <v>1.9593488803473302</v>
      </c>
      <c r="M25" s="8">
        <f t="shared" si="5"/>
        <v>2.0525834281270243</v>
      </c>
      <c r="P25" s="6">
        <f t="shared" si="4"/>
        <v>0.8359079738094034</v>
      </c>
    </row>
    <row r="26" spans="1:16" x14ac:dyDescent="0.15">
      <c r="A26" s="6">
        <v>12.5</v>
      </c>
      <c r="B26" s="6">
        <v>24</v>
      </c>
      <c r="D26">
        <v>932.77380371093795</v>
      </c>
      <c r="E26">
        <v>640.01593017578102</v>
      </c>
      <c r="F26">
        <v>467.28570556640602</v>
      </c>
      <c r="G26">
        <v>465.15493774414102</v>
      </c>
      <c r="I26" s="7">
        <f t="shared" si="0"/>
        <v>465.48809814453193</v>
      </c>
      <c r="J26" s="7">
        <f t="shared" si="0"/>
        <v>174.86099243164</v>
      </c>
      <c r="K26" s="7">
        <f t="shared" si="1"/>
        <v>343.08540344238395</v>
      </c>
      <c r="L26" s="8">
        <f t="shared" si="2"/>
        <v>1.9620465300544914</v>
      </c>
      <c r="M26" s="8">
        <f t="shared" si="5"/>
        <v>2.0591658506583395</v>
      </c>
      <c r="P26" s="6">
        <f t="shared" si="4"/>
        <v>1.1592782902199217</v>
      </c>
    </row>
    <row r="27" spans="1:16" x14ac:dyDescent="0.15">
      <c r="A27" s="6">
        <v>13</v>
      </c>
      <c r="B27" s="6">
        <v>25</v>
      </c>
      <c r="D27">
        <v>944.69415283203102</v>
      </c>
      <c r="E27">
        <v>645.088134765625</v>
      </c>
      <c r="F27">
        <v>466.609375</v>
      </c>
      <c r="G27">
        <v>464.24310302734398</v>
      </c>
      <c r="I27" s="7">
        <f t="shared" si="0"/>
        <v>478.08477783203102</v>
      </c>
      <c r="J27" s="7">
        <f t="shared" si="0"/>
        <v>180.84503173828102</v>
      </c>
      <c r="K27" s="7">
        <f t="shared" si="1"/>
        <v>351.49325561523432</v>
      </c>
      <c r="L27" s="8">
        <f t="shared" si="2"/>
        <v>1.9436157700141603</v>
      </c>
      <c r="M27" s="8">
        <f t="shared" si="5"/>
        <v>2.0446198634421622</v>
      </c>
      <c r="P27" s="6">
        <f t="shared" si="4"/>
        <v>0.44468720065964407</v>
      </c>
    </row>
    <row r="28" spans="1:16" x14ac:dyDescent="0.15">
      <c r="A28" s="6">
        <v>13.5</v>
      </c>
      <c r="B28" s="6">
        <v>26</v>
      </c>
      <c r="D28">
        <v>946.440185546875</v>
      </c>
      <c r="E28">
        <v>644.926025390625</v>
      </c>
      <c r="F28">
        <v>466.13763427734398</v>
      </c>
      <c r="G28">
        <v>463.53628540039102</v>
      </c>
      <c r="I28" s="7">
        <f t="shared" si="0"/>
        <v>480.30255126953102</v>
      </c>
      <c r="J28" s="7">
        <f t="shared" si="0"/>
        <v>181.38973999023398</v>
      </c>
      <c r="K28" s="7">
        <f t="shared" si="1"/>
        <v>353.32973327636728</v>
      </c>
      <c r="L28" s="8">
        <f t="shared" si="2"/>
        <v>1.9479036316794465</v>
      </c>
      <c r="M28" s="8">
        <f t="shared" si="5"/>
        <v>2.0527924979316023</v>
      </c>
      <c r="P28" s="6">
        <f t="shared" si="4"/>
        <v>0.84617880776706078</v>
      </c>
    </row>
    <row r="29" spans="1:16" x14ac:dyDescent="0.15">
      <c r="A29" s="6">
        <v>14</v>
      </c>
      <c r="B29" s="6">
        <v>27</v>
      </c>
      <c r="D29">
        <v>953.14776611328102</v>
      </c>
      <c r="E29">
        <v>648.46990966796898</v>
      </c>
      <c r="F29">
        <v>467.84896850585898</v>
      </c>
      <c r="G29">
        <v>465.07830810546898</v>
      </c>
      <c r="I29" s="7">
        <f t="shared" si="0"/>
        <v>485.29879760742205</v>
      </c>
      <c r="J29" s="7">
        <f t="shared" si="0"/>
        <v>183.3916015625</v>
      </c>
      <c r="K29" s="7">
        <f t="shared" si="1"/>
        <v>356.92467651367201</v>
      </c>
      <c r="L29" s="8">
        <f t="shared" si="2"/>
        <v>1.9462433037972668</v>
      </c>
      <c r="M29" s="8">
        <f t="shared" si="5"/>
        <v>2.0550169428735763</v>
      </c>
      <c r="P29" s="6">
        <f t="shared" si="4"/>
        <v>0.95545764261878996</v>
      </c>
    </row>
    <row r="30" spans="1:16" x14ac:dyDescent="0.15">
      <c r="A30" s="6">
        <v>14.5</v>
      </c>
      <c r="B30" s="6">
        <v>28</v>
      </c>
      <c r="D30">
        <v>945.75885009765602</v>
      </c>
      <c r="E30">
        <v>647.57476806640602</v>
      </c>
      <c r="F30">
        <v>466.85882568359398</v>
      </c>
      <c r="G30">
        <v>464.25112915039102</v>
      </c>
      <c r="I30" s="7">
        <f t="shared" si="0"/>
        <v>478.90002441406205</v>
      </c>
      <c r="J30" s="7">
        <f t="shared" si="0"/>
        <v>183.323638916015</v>
      </c>
      <c r="K30" s="7">
        <f t="shared" si="1"/>
        <v>350.57347717285154</v>
      </c>
      <c r="L30" s="8">
        <f t="shared" si="2"/>
        <v>1.9123200872826758</v>
      </c>
      <c r="M30" s="8">
        <f t="shared" si="5"/>
        <v>2.0249784991831392</v>
      </c>
      <c r="P30" s="6">
        <f t="shared" si="4"/>
        <v>-0.52022110550852885</v>
      </c>
    </row>
    <row r="31" spans="1:16" x14ac:dyDescent="0.15">
      <c r="A31" s="6">
        <v>15</v>
      </c>
      <c r="B31" s="6">
        <v>29</v>
      </c>
      <c r="D31">
        <v>943.13342285156295</v>
      </c>
      <c r="E31">
        <v>646.033203125</v>
      </c>
      <c r="F31">
        <v>466.52770996093801</v>
      </c>
      <c r="G31">
        <v>463.89321899414102</v>
      </c>
      <c r="I31" s="7">
        <f t="shared" si="0"/>
        <v>476.60571289062494</v>
      </c>
      <c r="J31" s="7">
        <f t="shared" si="0"/>
        <v>182.13998413085898</v>
      </c>
      <c r="K31" s="7">
        <f t="shared" si="1"/>
        <v>349.10772399902368</v>
      </c>
      <c r="L31" s="8">
        <f t="shared" si="2"/>
        <v>1.9167000901252207</v>
      </c>
      <c r="M31" s="8">
        <f t="shared" si="5"/>
        <v>2.0332432748498381</v>
      </c>
      <c r="P31" s="6">
        <f t="shared" si="4"/>
        <v>-0.11420293975148883</v>
      </c>
    </row>
    <row r="32" spans="1:16" x14ac:dyDescent="0.15">
      <c r="A32" s="6">
        <v>15.5</v>
      </c>
      <c r="B32" s="6">
        <v>30</v>
      </c>
      <c r="D32">
        <v>950.46893310546898</v>
      </c>
      <c r="E32">
        <v>649.89709472656295</v>
      </c>
      <c r="F32">
        <v>467.50558471679699</v>
      </c>
      <c r="G32">
        <v>465.35192871093801</v>
      </c>
      <c r="I32" s="7">
        <f t="shared" si="0"/>
        <v>482.96334838867199</v>
      </c>
      <c r="J32" s="7">
        <f t="shared" si="0"/>
        <v>184.54516601562494</v>
      </c>
      <c r="K32" s="7">
        <f t="shared" si="1"/>
        <v>353.78173217773451</v>
      </c>
      <c r="L32" s="8">
        <f t="shared" si="2"/>
        <v>1.9170468661735673</v>
      </c>
      <c r="M32" s="8">
        <f t="shared" si="5"/>
        <v>2.0374748237223388</v>
      </c>
      <c r="P32" s="6">
        <f t="shared" si="4"/>
        <v>9.3677561887125824E-2</v>
      </c>
    </row>
    <row r="33" spans="1:16" x14ac:dyDescent="0.15">
      <c r="A33" s="6">
        <v>16</v>
      </c>
      <c r="B33" s="6">
        <v>31</v>
      </c>
      <c r="D33">
        <v>950.52795410156295</v>
      </c>
      <c r="E33">
        <v>651.62933349609398</v>
      </c>
      <c r="F33">
        <v>467.13040161132801</v>
      </c>
      <c r="G33">
        <v>464.89898681640602</v>
      </c>
      <c r="I33" s="7">
        <f t="shared" si="0"/>
        <v>483.39755249023494</v>
      </c>
      <c r="J33" s="7">
        <f t="shared" si="0"/>
        <v>186.73034667968795</v>
      </c>
      <c r="K33" s="7">
        <f t="shared" si="1"/>
        <v>352.68630981445335</v>
      </c>
      <c r="L33" s="8">
        <f t="shared" si="2"/>
        <v>1.8887466128868793</v>
      </c>
      <c r="M33" s="8">
        <f t="shared" si="5"/>
        <v>2.0130593432598047</v>
      </c>
      <c r="P33" s="6">
        <f t="shared" si="4"/>
        <v>-1.1057655921984324</v>
      </c>
    </row>
    <row r="34" spans="1:16" x14ac:dyDescent="0.15">
      <c r="A34" s="6">
        <v>16.5</v>
      </c>
      <c r="B34" s="6">
        <v>32</v>
      </c>
      <c r="D34">
        <v>941.229736328125</v>
      </c>
      <c r="E34">
        <v>648.01574707031295</v>
      </c>
      <c r="F34">
        <v>466.90197753906301</v>
      </c>
      <c r="G34">
        <v>464.30990600585898</v>
      </c>
      <c r="I34" s="7">
        <f t="shared" si="0"/>
        <v>474.32775878906199</v>
      </c>
      <c r="J34" s="7">
        <f t="shared" si="0"/>
        <v>183.70584106445398</v>
      </c>
      <c r="K34" s="7">
        <f t="shared" si="1"/>
        <v>345.73367004394424</v>
      </c>
      <c r="L34" s="8">
        <f t="shared" si="2"/>
        <v>1.8819960652347583</v>
      </c>
      <c r="M34" s="8">
        <f t="shared" si="5"/>
        <v>2.0101935684318373</v>
      </c>
      <c r="P34" s="6">
        <f t="shared" si="4"/>
        <v>-1.2465506160209587</v>
      </c>
    </row>
    <row r="35" spans="1:16" x14ac:dyDescent="0.15">
      <c r="A35" s="6">
        <v>17</v>
      </c>
      <c r="B35" s="6">
        <v>33</v>
      </c>
      <c r="D35">
        <v>923.94097900390602</v>
      </c>
      <c r="E35">
        <v>641.84948730468795</v>
      </c>
      <c r="F35">
        <v>467.35678100585898</v>
      </c>
      <c r="G35">
        <v>465.00930786132801</v>
      </c>
      <c r="I35" s="7">
        <f t="shared" si="0"/>
        <v>456.58419799804705</v>
      </c>
      <c r="J35" s="7">
        <f t="shared" si="0"/>
        <v>176.84017944335994</v>
      </c>
      <c r="K35" s="7">
        <f t="shared" si="1"/>
        <v>332.79607238769506</v>
      </c>
      <c r="L35" s="8">
        <f t="shared" si="2"/>
        <v>1.8819030462151627</v>
      </c>
      <c r="M35" s="8">
        <f t="shared" si="5"/>
        <v>2.0139853222363957</v>
      </c>
      <c r="P35" s="6">
        <f t="shared" si="4"/>
        <v>-1.0602756356930294</v>
      </c>
    </row>
    <row r="36" spans="1:16" x14ac:dyDescent="0.15">
      <c r="A36" s="6">
        <v>17.5</v>
      </c>
      <c r="B36" s="6">
        <v>34</v>
      </c>
      <c r="D36">
        <v>909.17901611328102</v>
      </c>
      <c r="E36">
        <v>635.02001953125</v>
      </c>
      <c r="F36">
        <v>467.79205322265602</v>
      </c>
      <c r="G36">
        <v>465.10824584960898</v>
      </c>
      <c r="I36" s="7">
        <f t="shared" si="0"/>
        <v>441.386962890625</v>
      </c>
      <c r="J36" s="7">
        <f t="shared" si="0"/>
        <v>169.91177368164102</v>
      </c>
      <c r="K36" s="7">
        <f t="shared" si="1"/>
        <v>322.44872131347631</v>
      </c>
      <c r="L36" s="8">
        <f t="shared" si="2"/>
        <v>1.8977420712330362</v>
      </c>
      <c r="M36" s="8">
        <f t="shared" si="5"/>
        <v>2.0337091200784232</v>
      </c>
      <c r="P36" s="6">
        <f t="shared" si="4"/>
        <v>-9.1317669435093035E-2</v>
      </c>
    </row>
    <row r="37" spans="1:16" x14ac:dyDescent="0.15">
      <c r="A37" s="6">
        <v>18</v>
      </c>
      <c r="B37" s="6">
        <v>35</v>
      </c>
      <c r="D37">
        <v>904.40875244140602</v>
      </c>
      <c r="E37">
        <v>634.10272216796898</v>
      </c>
      <c r="F37">
        <v>467.98660278320301</v>
      </c>
      <c r="G37">
        <v>465.53628540039102</v>
      </c>
      <c r="I37" s="7">
        <f t="shared" si="0"/>
        <v>436.42214965820301</v>
      </c>
      <c r="J37" s="7">
        <f t="shared" si="0"/>
        <v>168.56643676757795</v>
      </c>
      <c r="K37" s="7">
        <f t="shared" si="1"/>
        <v>318.42564392089844</v>
      </c>
      <c r="L37" s="8">
        <f t="shared" si="2"/>
        <v>1.8890216227323398</v>
      </c>
      <c r="M37" s="8">
        <f t="shared" si="5"/>
        <v>2.0288734444018806</v>
      </c>
      <c r="P37" s="6">
        <f t="shared" si="4"/>
        <v>-0.32887670885303488</v>
      </c>
    </row>
    <row r="38" spans="1:16" x14ac:dyDescent="0.15">
      <c r="A38" s="6">
        <v>18.5</v>
      </c>
      <c r="B38" s="6">
        <v>36</v>
      </c>
      <c r="D38">
        <v>928.8017578125</v>
      </c>
      <c r="E38">
        <v>642.56408691406295</v>
      </c>
      <c r="F38">
        <v>467.35787963867199</v>
      </c>
      <c r="G38">
        <v>465.08947753906301</v>
      </c>
      <c r="I38" s="7">
        <f t="shared" si="0"/>
        <v>461.44387817382801</v>
      </c>
      <c r="J38" s="7">
        <f t="shared" si="0"/>
        <v>177.47460937499994</v>
      </c>
      <c r="K38" s="7">
        <f t="shared" si="1"/>
        <v>337.21165161132808</v>
      </c>
      <c r="L38" s="8">
        <f t="shared" si="2"/>
        <v>1.900055747686179</v>
      </c>
      <c r="M38" s="8">
        <f t="shared" si="5"/>
        <v>2.043792342179874</v>
      </c>
      <c r="P38" s="6">
        <f t="shared" si="4"/>
        <v>0.40403411113986798</v>
      </c>
    </row>
    <row r="39" spans="1:16" x14ac:dyDescent="0.15">
      <c r="A39" s="6">
        <v>19</v>
      </c>
      <c r="B39" s="6">
        <v>37</v>
      </c>
      <c r="D39">
        <v>930.105224609375</v>
      </c>
      <c r="E39">
        <v>642.00250244140602</v>
      </c>
      <c r="F39">
        <v>466.725830078125</v>
      </c>
      <c r="G39">
        <v>464.13522338867199</v>
      </c>
      <c r="I39" s="7">
        <f t="shared" si="0"/>
        <v>463.37939453125</v>
      </c>
      <c r="J39" s="7">
        <f t="shared" si="0"/>
        <v>177.86727905273403</v>
      </c>
      <c r="K39" s="7">
        <f t="shared" si="1"/>
        <v>338.87229919433616</v>
      </c>
      <c r="L39" s="8">
        <f t="shared" si="2"/>
        <v>1.9051975214275776</v>
      </c>
      <c r="M39" s="8">
        <f t="shared" si="5"/>
        <v>2.0528188887454264</v>
      </c>
      <c r="P39" s="6">
        <f t="shared" si="4"/>
        <v>0.8474752918162104</v>
      </c>
    </row>
    <row r="40" spans="1:16" x14ac:dyDescent="0.15">
      <c r="A40" s="6">
        <v>19.5</v>
      </c>
      <c r="B40" s="6">
        <v>38</v>
      </c>
      <c r="D40">
        <v>931.40289306640602</v>
      </c>
      <c r="E40">
        <v>642.43865966796898</v>
      </c>
      <c r="F40">
        <v>467.61383056640602</v>
      </c>
      <c r="G40">
        <v>464.75335693359398</v>
      </c>
      <c r="I40" s="7">
        <f t="shared" si="0"/>
        <v>463.7890625</v>
      </c>
      <c r="J40" s="7">
        <f t="shared" si="0"/>
        <v>177.685302734375</v>
      </c>
      <c r="K40" s="7">
        <f t="shared" si="1"/>
        <v>339.40935058593749</v>
      </c>
      <c r="L40" s="8">
        <f t="shared" si="2"/>
        <v>1.9101712148546508</v>
      </c>
      <c r="M40" s="8">
        <f t="shared" si="5"/>
        <v>2.0616773549966534</v>
      </c>
      <c r="P40" s="6">
        <f t="shared" si="4"/>
        <v>1.282659302101683</v>
      </c>
    </row>
    <row r="41" spans="1:16" x14ac:dyDescent="0.15">
      <c r="A41" s="6">
        <v>20</v>
      </c>
      <c r="B41" s="6">
        <v>39</v>
      </c>
      <c r="D41">
        <v>931.87298583984398</v>
      </c>
      <c r="E41">
        <v>644.40100097656295</v>
      </c>
      <c r="F41">
        <v>468.10919189453102</v>
      </c>
      <c r="G41">
        <v>465.73474121093801</v>
      </c>
      <c r="I41" s="7">
        <f t="shared" si="0"/>
        <v>463.76379394531295</v>
      </c>
      <c r="J41" s="7">
        <f t="shared" si="0"/>
        <v>178.66625976562494</v>
      </c>
      <c r="K41" s="7">
        <f t="shared" si="1"/>
        <v>338.69741210937548</v>
      </c>
      <c r="L41" s="8">
        <f t="shared" si="2"/>
        <v>1.8956987880850027</v>
      </c>
      <c r="M41" s="8">
        <f t="shared" si="5"/>
        <v>2.0510897010511595</v>
      </c>
      <c r="P41" s="6">
        <f t="shared" si="4"/>
        <v>0.7625266320837063</v>
      </c>
    </row>
    <row r="42" spans="1:16" x14ac:dyDescent="0.15">
      <c r="A42" s="6">
        <v>20.5</v>
      </c>
      <c r="B42" s="6">
        <v>40</v>
      </c>
      <c r="D42">
        <v>926.48272705078102</v>
      </c>
      <c r="E42">
        <v>644.7626953125</v>
      </c>
      <c r="F42">
        <v>467.81362915039102</v>
      </c>
      <c r="G42">
        <v>465.40084838867199</v>
      </c>
      <c r="I42" s="7">
        <f t="shared" si="0"/>
        <v>458.66909790039</v>
      </c>
      <c r="J42" s="7">
        <f t="shared" si="0"/>
        <v>179.36184692382801</v>
      </c>
      <c r="K42" s="7">
        <f t="shared" si="1"/>
        <v>333.1158050537104</v>
      </c>
      <c r="L42" s="8">
        <f t="shared" si="2"/>
        <v>1.8572277815313707</v>
      </c>
      <c r="M42" s="8">
        <f t="shared" si="5"/>
        <v>2.0165034673216811</v>
      </c>
      <c r="P42" s="6">
        <f t="shared" si="4"/>
        <v>-0.93656838822867872</v>
      </c>
    </row>
    <row r="43" spans="1:16" x14ac:dyDescent="0.15">
      <c r="A43" s="6">
        <v>21</v>
      </c>
      <c r="B43" s="6">
        <v>41</v>
      </c>
      <c r="D43">
        <v>951.736328125</v>
      </c>
      <c r="E43">
        <v>654.01885986328102</v>
      </c>
      <c r="F43">
        <v>467.00930786132801</v>
      </c>
      <c r="G43">
        <v>464.66015625</v>
      </c>
      <c r="I43" s="7">
        <f t="shared" si="0"/>
        <v>484.72702026367199</v>
      </c>
      <c r="J43" s="7">
        <f t="shared" si="0"/>
        <v>189.35870361328102</v>
      </c>
      <c r="K43" s="7">
        <f t="shared" si="1"/>
        <v>352.17592773437525</v>
      </c>
      <c r="L43" s="8">
        <f t="shared" si="2"/>
        <v>1.8598349112782726</v>
      </c>
      <c r="M43" s="8">
        <f t="shared" si="5"/>
        <v>2.0229953698927372</v>
      </c>
      <c r="P43" s="6">
        <f t="shared" si="4"/>
        <v>-0.61764498601292095</v>
      </c>
    </row>
    <row r="44" spans="1:16" x14ac:dyDescent="0.15">
      <c r="A44" s="6">
        <v>21.5</v>
      </c>
      <c r="B44" s="6">
        <v>42</v>
      </c>
      <c r="D44">
        <v>961.56774902343795</v>
      </c>
      <c r="E44">
        <v>658.14447021484398</v>
      </c>
      <c r="F44">
        <v>467.03256225585898</v>
      </c>
      <c r="G44">
        <v>464.42242431640602</v>
      </c>
      <c r="I44" s="7">
        <f t="shared" si="0"/>
        <v>494.53518676757898</v>
      </c>
      <c r="J44" s="7">
        <f t="shared" si="0"/>
        <v>193.72204589843795</v>
      </c>
      <c r="K44" s="7">
        <f t="shared" si="1"/>
        <v>358.92975463867242</v>
      </c>
      <c r="L44" s="8">
        <f t="shared" si="2"/>
        <v>1.8528079908202466</v>
      </c>
      <c r="M44" s="8">
        <f t="shared" si="5"/>
        <v>2.019853222258865</v>
      </c>
      <c r="P44" s="6">
        <f t="shared" si="4"/>
        <v>-0.77200719380799143</v>
      </c>
    </row>
    <row r="45" spans="1:16" x14ac:dyDescent="0.15">
      <c r="A45" s="6">
        <v>22</v>
      </c>
      <c r="B45" s="6">
        <v>43</v>
      </c>
      <c r="D45">
        <v>962.41613769531295</v>
      </c>
      <c r="E45">
        <v>659.72735595703102</v>
      </c>
      <c r="F45">
        <v>467.94418334960898</v>
      </c>
      <c r="G45">
        <v>465.42691040039102</v>
      </c>
      <c r="I45" s="7">
        <f t="shared" si="0"/>
        <v>494.47195434570398</v>
      </c>
      <c r="J45" s="7">
        <f t="shared" si="0"/>
        <v>194.30044555664</v>
      </c>
      <c r="K45" s="7">
        <f t="shared" si="1"/>
        <v>358.46164245605598</v>
      </c>
      <c r="L45" s="8">
        <f t="shared" si="2"/>
        <v>1.8448832756359368</v>
      </c>
      <c r="M45" s="8">
        <f t="shared" si="5"/>
        <v>2.0158132798987092</v>
      </c>
      <c r="P45" s="6">
        <f t="shared" si="4"/>
        <v>-0.97047476909183306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958.31884765625</v>
      </c>
      <c r="E46">
        <v>658.33941650390602</v>
      </c>
      <c r="F46">
        <v>467.42782592773398</v>
      </c>
      <c r="G46">
        <v>465.47042846679699</v>
      </c>
      <c r="I46" s="7">
        <f t="shared" si="0"/>
        <v>490.89102172851602</v>
      </c>
      <c r="J46" s="7">
        <f t="shared" si="0"/>
        <v>192.86898803710903</v>
      </c>
      <c r="K46" s="7">
        <f t="shared" si="1"/>
        <v>355.88273010253971</v>
      </c>
      <c r="L46" s="8">
        <f t="shared" si="2"/>
        <v>1.8452045283405851</v>
      </c>
      <c r="M46" s="8">
        <f t="shared" si="5"/>
        <v>2.0200193054275113</v>
      </c>
      <c r="P46" s="6">
        <f t="shared" si="4"/>
        <v>-0.76384813587147726</v>
      </c>
    </row>
    <row r="47" spans="1:16" x14ac:dyDescent="0.15">
      <c r="A47" s="6">
        <v>23</v>
      </c>
      <c r="B47" s="6">
        <v>45</v>
      </c>
      <c r="D47">
        <v>954.33648681640602</v>
      </c>
      <c r="E47">
        <v>656.95068359375</v>
      </c>
      <c r="F47">
        <v>466.44662475585898</v>
      </c>
      <c r="G47">
        <v>464.34896850585898</v>
      </c>
      <c r="I47" s="7">
        <f t="shared" si="0"/>
        <v>487.88986206054705</v>
      </c>
      <c r="J47" s="7">
        <f t="shared" si="0"/>
        <v>192.60171508789102</v>
      </c>
      <c r="K47" s="7">
        <f t="shared" si="1"/>
        <v>353.06866149902334</v>
      </c>
      <c r="L47" s="8">
        <f t="shared" si="2"/>
        <v>1.8331542963566319</v>
      </c>
      <c r="M47" s="8">
        <f t="shared" si="5"/>
        <v>2.0118538462677118</v>
      </c>
      <c r="P47" s="6">
        <f t="shared" si="4"/>
        <v>-1.1649872453072212</v>
      </c>
    </row>
    <row r="48" spans="1:16" x14ac:dyDescent="0.15">
      <c r="A48" s="6">
        <v>23.5</v>
      </c>
      <c r="B48" s="6">
        <v>46</v>
      </c>
      <c r="D48">
        <v>956.95513916015602</v>
      </c>
      <c r="E48">
        <v>658.94543457031295</v>
      </c>
      <c r="F48">
        <v>466.76116943359398</v>
      </c>
      <c r="G48">
        <v>464.56939697265602</v>
      </c>
      <c r="I48" s="7">
        <f t="shared" si="0"/>
        <v>490.19396972656205</v>
      </c>
      <c r="J48" s="7">
        <f t="shared" si="0"/>
        <v>194.37603759765693</v>
      </c>
      <c r="K48" s="7">
        <f t="shared" si="1"/>
        <v>354.13074340820219</v>
      </c>
      <c r="L48" s="8">
        <f t="shared" si="2"/>
        <v>1.8218847744042652</v>
      </c>
      <c r="M48" s="8">
        <f t="shared" si="5"/>
        <v>2.0044690971394994</v>
      </c>
      <c r="P48" s="6">
        <f t="shared" si="4"/>
        <v>-1.527772929581007</v>
      </c>
    </row>
    <row r="49" spans="1:22" x14ac:dyDescent="0.15">
      <c r="A49" s="6">
        <v>24</v>
      </c>
      <c r="B49" s="6">
        <v>47</v>
      </c>
      <c r="D49">
        <v>960.07556152343795</v>
      </c>
      <c r="E49">
        <v>661.51495361328102</v>
      </c>
      <c r="F49">
        <v>467.40197753906301</v>
      </c>
      <c r="G49">
        <v>465.02920532226602</v>
      </c>
      <c r="I49" s="7">
        <f t="shared" si="0"/>
        <v>492.67358398437494</v>
      </c>
      <c r="J49" s="7">
        <f t="shared" si="0"/>
        <v>196.485748291015</v>
      </c>
      <c r="K49" s="7">
        <f t="shared" si="1"/>
        <v>355.13356018066446</v>
      </c>
      <c r="L49" s="8">
        <f t="shared" si="2"/>
        <v>1.8074265602952344</v>
      </c>
      <c r="M49" s="8">
        <f t="shared" si="5"/>
        <v>1.9938956558546224</v>
      </c>
      <c r="P49" s="6">
        <f t="shared" si="4"/>
        <v>-2.0472073836247215</v>
      </c>
    </row>
    <row r="50" spans="1:22" x14ac:dyDescent="0.15">
      <c r="A50" s="6">
        <v>24.5</v>
      </c>
      <c r="B50" s="6">
        <v>48</v>
      </c>
      <c r="D50">
        <v>961.411865234375</v>
      </c>
      <c r="E50">
        <v>661.55322265625</v>
      </c>
      <c r="F50">
        <v>466.75930786132801</v>
      </c>
      <c r="G50">
        <v>464.64898681640602</v>
      </c>
      <c r="I50" s="7">
        <f t="shared" si="0"/>
        <v>494.65255737304699</v>
      </c>
      <c r="J50" s="7">
        <f t="shared" si="0"/>
        <v>196.90423583984398</v>
      </c>
      <c r="K50" s="7">
        <f t="shared" si="1"/>
        <v>356.8195922851562</v>
      </c>
      <c r="L50" s="8">
        <f t="shared" si="2"/>
        <v>1.8121478736261549</v>
      </c>
      <c r="M50" s="8">
        <f t="shared" si="5"/>
        <v>2.0025017420096969</v>
      </c>
      <c r="P50" s="6">
        <f t="shared" si="4"/>
        <v>-1.6244218833346618</v>
      </c>
    </row>
    <row r="51" spans="1:22" x14ac:dyDescent="0.15">
      <c r="A51" s="6">
        <v>25</v>
      </c>
      <c r="B51" s="6">
        <v>49</v>
      </c>
      <c r="D51">
        <v>964.91418457031295</v>
      </c>
      <c r="E51">
        <v>663.513427734375</v>
      </c>
      <c r="F51">
        <v>466.38839721679699</v>
      </c>
      <c r="G51">
        <v>464.09783935546898</v>
      </c>
      <c r="I51" s="7">
        <f t="shared" si="0"/>
        <v>498.52578735351597</v>
      </c>
      <c r="J51" s="7">
        <f t="shared" si="0"/>
        <v>199.41558837890602</v>
      </c>
      <c r="K51" s="7">
        <f t="shared" si="1"/>
        <v>358.93487548828176</v>
      </c>
      <c r="L51" s="8">
        <f t="shared" si="2"/>
        <v>1.7999338888506347</v>
      </c>
      <c r="M51" s="8">
        <f t="shared" si="5"/>
        <v>1.9941725300583304</v>
      </c>
      <c r="P51" s="6">
        <f t="shared" si="4"/>
        <v>-2.0336055678140479</v>
      </c>
    </row>
    <row r="52" spans="1:22" x14ac:dyDescent="0.15">
      <c r="A52" s="6">
        <v>25.5</v>
      </c>
      <c r="B52" s="6">
        <v>50</v>
      </c>
      <c r="D52">
        <v>941.608154296875</v>
      </c>
      <c r="E52">
        <v>654.67224121093795</v>
      </c>
      <c r="F52">
        <v>467.47415161132801</v>
      </c>
      <c r="G52">
        <v>465.15625</v>
      </c>
      <c r="I52" s="7">
        <f t="shared" si="0"/>
        <v>474.13400268554699</v>
      </c>
      <c r="J52" s="7">
        <f t="shared" si="0"/>
        <v>189.51599121093795</v>
      </c>
      <c r="K52" s="7">
        <f t="shared" si="1"/>
        <v>341.4728088378904</v>
      </c>
      <c r="L52" s="8">
        <f t="shared" si="2"/>
        <v>1.8018152803676559</v>
      </c>
      <c r="M52" s="8">
        <f t="shared" si="5"/>
        <v>1.9999386943995057</v>
      </c>
      <c r="P52" s="6">
        <f t="shared" si="4"/>
        <v>-1.7503350274301328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926.83532714843795</v>
      </c>
      <c r="E53">
        <v>649.77069091796898</v>
      </c>
      <c r="F53">
        <v>467.39193725585898</v>
      </c>
      <c r="G53">
        <v>465.24758911132801</v>
      </c>
      <c r="I53" s="7">
        <f t="shared" si="0"/>
        <v>459.44338989257898</v>
      </c>
      <c r="J53" s="7">
        <f t="shared" si="0"/>
        <v>184.52310180664097</v>
      </c>
      <c r="K53" s="7">
        <f t="shared" si="1"/>
        <v>330.27721862793032</v>
      </c>
      <c r="L53" s="8">
        <f t="shared" si="2"/>
        <v>1.7898963078022769</v>
      </c>
      <c r="M53" s="8">
        <f t="shared" si="5"/>
        <v>1.9919044946582805</v>
      </c>
      <c r="P53" s="6">
        <f t="shared" si="4"/>
        <v>-2.1450258422578816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926.253173828125</v>
      </c>
      <c r="E54">
        <v>649.2958984375</v>
      </c>
      <c r="F54">
        <v>467.05319213867199</v>
      </c>
      <c r="G54">
        <v>464.62945556640602</v>
      </c>
      <c r="I54" s="7">
        <f t="shared" si="0"/>
        <v>459.19998168945301</v>
      </c>
      <c r="J54" s="7">
        <f t="shared" si="0"/>
        <v>184.66644287109398</v>
      </c>
      <c r="K54" s="7">
        <f t="shared" si="1"/>
        <v>329.93347167968727</v>
      </c>
      <c r="L54" s="8">
        <f t="shared" si="2"/>
        <v>1.7866455136626889</v>
      </c>
      <c r="M54" s="8">
        <f t="shared" si="5"/>
        <v>1.9925384733428464</v>
      </c>
      <c r="P54" s="6">
        <f t="shared" si="4"/>
        <v>-2.1138807908956663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920.81182861328102</v>
      </c>
      <c r="E55">
        <v>645.537841796875</v>
      </c>
      <c r="F55">
        <v>467.22787475585898</v>
      </c>
      <c r="G55">
        <v>464.84747314453102</v>
      </c>
      <c r="I55" s="7">
        <f t="shared" si="0"/>
        <v>453.58395385742205</v>
      </c>
      <c r="J55" s="7">
        <f t="shared" si="0"/>
        <v>180.69036865234398</v>
      </c>
      <c r="K55" s="7">
        <f t="shared" si="1"/>
        <v>327.1006958007813</v>
      </c>
      <c r="L55" s="8">
        <f t="shared" si="2"/>
        <v>1.8102829621767891</v>
      </c>
      <c r="M55" s="8">
        <f t="shared" si="5"/>
        <v>2.0200606946811006</v>
      </c>
      <c r="P55" s="6">
        <f t="shared" si="4"/>
        <v>-0.76181483339575495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920.49011230468795</v>
      </c>
      <c r="E56">
        <v>646.65338134765602</v>
      </c>
      <c r="F56">
        <v>467.74349975585898</v>
      </c>
      <c r="G56">
        <v>465.46838378906301</v>
      </c>
      <c r="I56" s="7">
        <f t="shared" si="0"/>
        <v>452.74661254882898</v>
      </c>
      <c r="J56" s="7">
        <f t="shared" si="0"/>
        <v>181.18499755859301</v>
      </c>
      <c r="K56" s="7">
        <f t="shared" si="1"/>
        <v>325.91711425781386</v>
      </c>
      <c r="L56" s="8">
        <f t="shared" si="2"/>
        <v>1.7988085031842456</v>
      </c>
      <c r="M56" s="8">
        <f t="shared" si="5"/>
        <v>2.0124710085127111</v>
      </c>
      <c r="P56" s="6">
        <f t="shared" si="4"/>
        <v>-1.1346683240449338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920.00915527343795</v>
      </c>
      <c r="E57">
        <v>646.44873046875</v>
      </c>
      <c r="F57">
        <v>467.22805786132801</v>
      </c>
      <c r="G57">
        <v>465.02883911132801</v>
      </c>
      <c r="I57" s="7">
        <f t="shared" si="0"/>
        <v>452.78109741210994</v>
      </c>
      <c r="J57" s="7">
        <f t="shared" si="0"/>
        <v>181.41989135742199</v>
      </c>
      <c r="K57" s="7">
        <f t="shared" si="1"/>
        <v>325.78717346191456</v>
      </c>
      <c r="L57" s="8">
        <f t="shared" si="2"/>
        <v>1.7957632485848494</v>
      </c>
      <c r="M57" s="8">
        <f t="shared" si="5"/>
        <v>2.0133105267374685</v>
      </c>
      <c r="P57" s="6">
        <f t="shared" si="4"/>
        <v>-1.0934258676877684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921.88409423828102</v>
      </c>
      <c r="E58">
        <v>646.88427734375</v>
      </c>
      <c r="F58">
        <v>467.33334350585898</v>
      </c>
      <c r="G58">
        <v>465.17596435546898</v>
      </c>
      <c r="I58" s="7">
        <f t="shared" si="0"/>
        <v>454.55075073242205</v>
      </c>
      <c r="J58" s="7">
        <f t="shared" si="0"/>
        <v>181.70831298828102</v>
      </c>
      <c r="K58" s="7">
        <f t="shared" si="1"/>
        <v>327.35493164062535</v>
      </c>
      <c r="L58" s="8">
        <f t="shared" si="2"/>
        <v>1.8015407564855745</v>
      </c>
      <c r="M58" s="8">
        <f t="shared" si="5"/>
        <v>2.0229728074623479</v>
      </c>
      <c r="P58" s="6">
        <f t="shared" si="4"/>
        <v>-0.61875339560213849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924.39495849609398</v>
      </c>
      <c r="E59">
        <v>647.00274658203102</v>
      </c>
      <c r="F59">
        <v>467.83444213867199</v>
      </c>
      <c r="G59">
        <v>465.45199584960898</v>
      </c>
      <c r="I59" s="7">
        <f t="shared" si="0"/>
        <v>456.56051635742199</v>
      </c>
      <c r="J59" s="7">
        <f t="shared" si="0"/>
        <v>181.55075073242205</v>
      </c>
      <c r="K59" s="7">
        <f t="shared" si="1"/>
        <v>329.47499084472656</v>
      </c>
      <c r="L59" s="8">
        <f t="shared" si="2"/>
        <v>1.8147817594559119</v>
      </c>
      <c r="M59" s="8">
        <f t="shared" si="5"/>
        <v>2.0400985832568388</v>
      </c>
      <c r="P59" s="6">
        <f t="shared" si="4"/>
        <v>0.22257326051783427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922.9384765625</v>
      </c>
      <c r="E60">
        <v>647.20135498046898</v>
      </c>
      <c r="F60">
        <v>466.85900878906301</v>
      </c>
      <c r="G60">
        <v>464.72842407226602</v>
      </c>
      <c r="I60" s="7">
        <f t="shared" si="0"/>
        <v>456.07946777343699</v>
      </c>
      <c r="J60" s="7">
        <f t="shared" si="0"/>
        <v>182.47293090820295</v>
      </c>
      <c r="K60" s="7">
        <f t="shared" si="1"/>
        <v>328.34841613769493</v>
      </c>
      <c r="L60" s="8">
        <f t="shared" si="2"/>
        <v>1.7994363027077034</v>
      </c>
      <c r="M60" s="8">
        <f t="shared" si="5"/>
        <v>2.0286378993327845</v>
      </c>
      <c r="P60" s="6">
        <f t="shared" si="4"/>
        <v>-0.34044817561320873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925.5283203125</v>
      </c>
      <c r="E61">
        <v>646.98620605468795</v>
      </c>
      <c r="F61">
        <v>467.58798217773398</v>
      </c>
      <c r="G61">
        <v>464.99032592773398</v>
      </c>
      <c r="I61" s="7">
        <f t="shared" si="0"/>
        <v>457.94033813476602</v>
      </c>
      <c r="J61" s="7">
        <f t="shared" si="0"/>
        <v>181.99588012695398</v>
      </c>
      <c r="K61" s="7">
        <f t="shared" si="1"/>
        <v>330.54322204589823</v>
      </c>
      <c r="L61" s="8">
        <f t="shared" si="2"/>
        <v>1.8162126627005117</v>
      </c>
      <c r="M61" s="8">
        <f t="shared" si="5"/>
        <v>2.0492990321497468</v>
      </c>
      <c r="P61" s="6">
        <f t="shared" si="4"/>
        <v>0.67455762576703082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924.85998535156295</v>
      </c>
      <c r="E62">
        <v>646.874755859375</v>
      </c>
      <c r="F62">
        <v>468.09002685546898</v>
      </c>
      <c r="G62">
        <v>465.62518310546898</v>
      </c>
      <c r="I62" s="7">
        <f t="shared" si="0"/>
        <v>456.76995849609398</v>
      </c>
      <c r="J62" s="7">
        <f t="shared" si="0"/>
        <v>181.24957275390602</v>
      </c>
      <c r="K62" s="7">
        <f t="shared" si="1"/>
        <v>329.89525756835974</v>
      </c>
      <c r="L62" s="8">
        <f t="shared" si="2"/>
        <v>1.8201160563080572</v>
      </c>
      <c r="M62" s="8">
        <f t="shared" si="5"/>
        <v>2.0570871985814461</v>
      </c>
      <c r="P62" s="6">
        <f t="shared" si="4"/>
        <v>1.0571617249865894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940.00640869140602</v>
      </c>
      <c r="E63">
        <v>652.85437011718795</v>
      </c>
      <c r="F63">
        <v>466.86141967773398</v>
      </c>
      <c r="G63">
        <v>464.51989746093801</v>
      </c>
      <c r="I63" s="7">
        <f t="shared" si="0"/>
        <v>473.14498901367205</v>
      </c>
      <c r="J63" s="7">
        <f t="shared" si="0"/>
        <v>188.33447265624994</v>
      </c>
      <c r="K63" s="7">
        <f t="shared" si="1"/>
        <v>341.31085815429708</v>
      </c>
      <c r="L63" s="8">
        <f t="shared" si="2"/>
        <v>1.812259080031839</v>
      </c>
      <c r="M63" s="8">
        <f t="shared" si="5"/>
        <v>2.0531149951293819</v>
      </c>
      <c r="P63" s="6">
        <f t="shared" si="4"/>
        <v>0.86202191422085472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948.38677978515602</v>
      </c>
      <c r="E64">
        <v>658.02056884765602</v>
      </c>
      <c r="F64">
        <v>467.41128540039102</v>
      </c>
      <c r="G64">
        <v>465.15924072265602</v>
      </c>
      <c r="I64" s="7">
        <f t="shared" si="0"/>
        <v>480.975494384765</v>
      </c>
      <c r="J64" s="7">
        <f t="shared" si="0"/>
        <v>192.861328125</v>
      </c>
      <c r="K64" s="7">
        <f t="shared" si="1"/>
        <v>345.972564697265</v>
      </c>
      <c r="L64" s="8">
        <f t="shared" si="2"/>
        <v>1.793892886981616</v>
      </c>
      <c r="M64" s="8">
        <f t="shared" si="5"/>
        <v>2.0386335749033124</v>
      </c>
      <c r="P64" s="6">
        <f t="shared" si="4"/>
        <v>0.15060276446260423</v>
      </c>
      <c r="R64" s="29"/>
      <c r="S64" s="29"/>
      <c r="T64" s="29"/>
      <c r="U64" s="18">
        <v>12.5</v>
      </c>
      <c r="V64" s="20">
        <f t="shared" ref="V64:V83" si="6">L26</f>
        <v>1.9620465300544914</v>
      </c>
    </row>
    <row r="65" spans="1:22" x14ac:dyDescent="0.15">
      <c r="A65" s="6">
        <v>32</v>
      </c>
      <c r="B65" s="6">
        <v>63</v>
      </c>
      <c r="D65">
        <v>949.55938720703102</v>
      </c>
      <c r="E65">
        <v>659.44738769531295</v>
      </c>
      <c r="F65">
        <v>466.90270996093801</v>
      </c>
      <c r="G65">
        <v>464.46130371093801</v>
      </c>
      <c r="I65" s="7">
        <f t="shared" si="0"/>
        <v>482.65667724609301</v>
      </c>
      <c r="J65" s="7">
        <f t="shared" si="0"/>
        <v>194.98608398437494</v>
      </c>
      <c r="K65" s="7">
        <f t="shared" si="1"/>
        <v>346.16641845703055</v>
      </c>
      <c r="L65" s="8">
        <f t="shared" si="2"/>
        <v>1.775339097967475</v>
      </c>
      <c r="M65" s="8">
        <f t="shared" si="5"/>
        <v>2.0239645587133257</v>
      </c>
      <c r="P65" s="6">
        <f t="shared" si="4"/>
        <v>-0.57003228809141249</v>
      </c>
      <c r="U65" s="18">
        <v>13</v>
      </c>
      <c r="V65" s="20">
        <f t="shared" si="6"/>
        <v>1.9436157700141603</v>
      </c>
    </row>
    <row r="66" spans="1:22" x14ac:dyDescent="0.15">
      <c r="A66" s="6">
        <v>32.5</v>
      </c>
      <c r="B66" s="6">
        <v>64</v>
      </c>
      <c r="D66">
        <v>943.81494140625</v>
      </c>
      <c r="E66">
        <v>657.912841796875</v>
      </c>
      <c r="F66">
        <v>466.70962524414102</v>
      </c>
      <c r="G66">
        <v>464.067138671875</v>
      </c>
      <c r="I66" s="7">
        <f t="shared" ref="I66:J129" si="7">D66-F66</f>
        <v>477.10531616210898</v>
      </c>
      <c r="J66" s="7">
        <f t="shared" si="7"/>
        <v>193.845703125</v>
      </c>
      <c r="K66" s="7">
        <f t="shared" ref="K66:K129" si="8">I66-0.7*J66</f>
        <v>341.413323974609</v>
      </c>
      <c r="L66" s="8">
        <f t="shared" ref="L66:L129" si="9">K66/J66</f>
        <v>1.7612633061794054</v>
      </c>
      <c r="M66" s="8">
        <f t="shared" si="5"/>
        <v>2.0137735397494101</v>
      </c>
      <c r="P66" s="6">
        <f t="shared" si="4"/>
        <v>-1.0706797338044676</v>
      </c>
      <c r="U66" s="18">
        <v>13.5</v>
      </c>
      <c r="V66" s="20">
        <f t="shared" si="6"/>
        <v>1.9479036316794465</v>
      </c>
    </row>
    <row r="67" spans="1:22" x14ac:dyDescent="0.15">
      <c r="A67" s="6">
        <v>33</v>
      </c>
      <c r="B67" s="6">
        <v>65</v>
      </c>
      <c r="D67">
        <v>943.86505126953102</v>
      </c>
      <c r="E67">
        <v>658.96252441406295</v>
      </c>
      <c r="F67">
        <v>467.38821411132801</v>
      </c>
      <c r="G67">
        <v>465.41015625</v>
      </c>
      <c r="I67" s="7">
        <f t="shared" si="7"/>
        <v>476.47683715820301</v>
      </c>
      <c r="J67" s="7">
        <f t="shared" si="7"/>
        <v>193.55236816406295</v>
      </c>
      <c r="K67" s="7">
        <f t="shared" si="8"/>
        <v>340.99017944335895</v>
      </c>
      <c r="L67" s="8">
        <f t="shared" si="9"/>
        <v>1.7617463566982638</v>
      </c>
      <c r="M67" s="8">
        <f t="shared" si="5"/>
        <v>2.0181413630924223</v>
      </c>
      <c r="P67" s="6">
        <f t="shared" si="4"/>
        <v>-0.85610456641956323</v>
      </c>
      <c r="U67" s="18">
        <v>14</v>
      </c>
      <c r="V67" s="20">
        <f t="shared" si="6"/>
        <v>1.9462433037972668</v>
      </c>
    </row>
    <row r="68" spans="1:22" x14ac:dyDescent="0.15">
      <c r="A68" s="6">
        <v>33.5</v>
      </c>
      <c r="B68" s="6">
        <v>66</v>
      </c>
      <c r="D68">
        <v>943.79278564453102</v>
      </c>
      <c r="E68">
        <v>660.16638183593795</v>
      </c>
      <c r="F68">
        <v>467.15643310546898</v>
      </c>
      <c r="G68">
        <v>464.85510253906301</v>
      </c>
      <c r="I68" s="7">
        <f t="shared" si="7"/>
        <v>476.63635253906205</v>
      </c>
      <c r="J68" s="7">
        <f t="shared" si="7"/>
        <v>195.31127929687494</v>
      </c>
      <c r="K68" s="7">
        <f t="shared" si="8"/>
        <v>339.9184570312496</v>
      </c>
      <c r="L68" s="8">
        <f t="shared" si="9"/>
        <v>1.7403933774586076</v>
      </c>
      <c r="M68" s="8">
        <f t="shared" si="5"/>
        <v>2.0006731566769198</v>
      </c>
      <c r="P68" s="6">
        <f t="shared" si="4"/>
        <v>-1.7142535850874232</v>
      </c>
      <c r="U68" s="18">
        <v>14.5</v>
      </c>
      <c r="V68" s="20">
        <f t="shared" si="6"/>
        <v>1.9123200872826758</v>
      </c>
    </row>
    <row r="69" spans="1:22" x14ac:dyDescent="0.15">
      <c r="A69" s="6">
        <v>34</v>
      </c>
      <c r="B69" s="6">
        <v>67</v>
      </c>
      <c r="D69">
        <v>944.40759277343795</v>
      </c>
      <c r="E69">
        <v>659.31243896484398</v>
      </c>
      <c r="F69">
        <v>466.63317871093801</v>
      </c>
      <c r="G69">
        <v>464.37854003906301</v>
      </c>
      <c r="I69" s="7">
        <f t="shared" si="7"/>
        <v>477.77441406249994</v>
      </c>
      <c r="J69" s="7">
        <f t="shared" si="7"/>
        <v>194.93389892578097</v>
      </c>
      <c r="K69" s="7">
        <f t="shared" si="8"/>
        <v>341.32068481445327</v>
      </c>
      <c r="L69" s="8">
        <f t="shared" si="9"/>
        <v>1.7509560250698497</v>
      </c>
      <c r="M69" s="8">
        <f t="shared" si="5"/>
        <v>2.0151205771123157</v>
      </c>
      <c r="P69" s="6">
        <f t="shared" si="4"/>
        <v>-1.0045047205494979</v>
      </c>
      <c r="U69" s="18">
        <v>15</v>
      </c>
      <c r="V69" s="20">
        <f t="shared" si="6"/>
        <v>1.9167000901252207</v>
      </c>
    </row>
    <row r="70" spans="1:22" x14ac:dyDescent="0.15">
      <c r="A70" s="6">
        <v>34.5</v>
      </c>
      <c r="B70" s="6">
        <v>68</v>
      </c>
      <c r="D70">
        <v>945.12854003906295</v>
      </c>
      <c r="E70">
        <v>661.68444824218795</v>
      </c>
      <c r="F70">
        <v>466.073486328125</v>
      </c>
      <c r="G70">
        <v>463.98550415039102</v>
      </c>
      <c r="I70" s="7">
        <f t="shared" si="7"/>
        <v>479.05505371093795</v>
      </c>
      <c r="J70" s="7">
        <f t="shared" si="7"/>
        <v>197.69894409179693</v>
      </c>
      <c r="K70" s="7">
        <f t="shared" si="8"/>
        <v>340.66579284668012</v>
      </c>
      <c r="L70" s="8">
        <f t="shared" si="9"/>
        <v>1.7231543365679274</v>
      </c>
      <c r="M70" s="8">
        <f t="shared" si="5"/>
        <v>1.9912036614345476</v>
      </c>
      <c r="P70" s="6">
        <f t="shared" ref="P70:P133" si="10">(M70-$O$2)/$O$2*100</f>
        <v>-2.1794552123311828</v>
      </c>
      <c r="U70" s="18">
        <v>15.5</v>
      </c>
      <c r="V70" s="20">
        <f t="shared" si="6"/>
        <v>1.9170468661735673</v>
      </c>
    </row>
    <row r="71" spans="1:22" x14ac:dyDescent="0.15">
      <c r="A71" s="6">
        <v>35</v>
      </c>
      <c r="B71" s="6">
        <v>69</v>
      </c>
      <c r="D71">
        <v>944.37554931640602</v>
      </c>
      <c r="E71">
        <v>661.79260253906295</v>
      </c>
      <c r="F71">
        <v>465.85696411132801</v>
      </c>
      <c r="G71">
        <v>463.80560302734398</v>
      </c>
      <c r="I71" s="7">
        <f t="shared" si="7"/>
        <v>478.51858520507801</v>
      </c>
      <c r="J71" s="7">
        <f t="shared" si="7"/>
        <v>197.98699951171898</v>
      </c>
      <c r="K71" s="7">
        <f t="shared" si="8"/>
        <v>339.92768554687473</v>
      </c>
      <c r="L71" s="8">
        <f t="shared" si="9"/>
        <v>1.7169192239147713</v>
      </c>
      <c r="M71" s="8">
        <f t="shared" si="5"/>
        <v>1.9888533216055453</v>
      </c>
      <c r="P71" s="6">
        <f t="shared" si="10"/>
        <v>-2.2949188019991169</v>
      </c>
      <c r="U71" s="18">
        <v>16</v>
      </c>
      <c r="V71" s="20">
        <f t="shared" si="6"/>
        <v>1.8887466128868793</v>
      </c>
    </row>
    <row r="72" spans="1:22" x14ac:dyDescent="0.15">
      <c r="A72" s="6">
        <v>35.5</v>
      </c>
      <c r="B72" s="6">
        <v>70</v>
      </c>
      <c r="D72">
        <v>942.65319824218795</v>
      </c>
      <c r="E72">
        <v>661.340576171875</v>
      </c>
      <c r="F72">
        <v>466.02362060546898</v>
      </c>
      <c r="G72">
        <v>463.82943725585898</v>
      </c>
      <c r="I72" s="7">
        <f t="shared" si="7"/>
        <v>476.62957763671898</v>
      </c>
      <c r="J72" s="7">
        <f t="shared" si="7"/>
        <v>197.51113891601602</v>
      </c>
      <c r="K72" s="7">
        <f t="shared" si="8"/>
        <v>338.37178039550781</v>
      </c>
      <c r="L72" s="8">
        <f t="shared" si="9"/>
        <v>1.7131782149227914</v>
      </c>
      <c r="M72" s="8">
        <f t="shared" si="5"/>
        <v>1.9889970854377195</v>
      </c>
      <c r="P72" s="6">
        <f t="shared" si="10"/>
        <v>-2.2878562113377927</v>
      </c>
      <c r="U72" s="18">
        <v>16.5</v>
      </c>
      <c r="V72" s="20">
        <f t="shared" si="6"/>
        <v>1.8819960652347583</v>
      </c>
    </row>
    <row r="73" spans="1:22" x14ac:dyDescent="0.15">
      <c r="A73" s="6">
        <v>36</v>
      </c>
      <c r="B73" s="6">
        <v>71</v>
      </c>
      <c r="D73">
        <v>944.44580078125</v>
      </c>
      <c r="E73">
        <v>662.537841796875</v>
      </c>
      <c r="F73">
        <v>466.86886596679699</v>
      </c>
      <c r="G73">
        <v>464.56881713867199</v>
      </c>
      <c r="I73" s="7">
        <f t="shared" si="7"/>
        <v>477.57693481445301</v>
      </c>
      <c r="J73" s="7">
        <f t="shared" si="7"/>
        <v>197.96902465820301</v>
      </c>
      <c r="K73" s="7">
        <f t="shared" si="8"/>
        <v>338.99861755371091</v>
      </c>
      <c r="L73" s="8">
        <f t="shared" si="9"/>
        <v>1.7123821170458255</v>
      </c>
      <c r="M73" s="8">
        <f t="shared" si="5"/>
        <v>1.9920857603849074</v>
      </c>
      <c r="P73" s="6">
        <f t="shared" si="10"/>
        <v>-2.1361209208410523</v>
      </c>
      <c r="U73" s="18">
        <v>17</v>
      </c>
      <c r="V73" s="20">
        <f t="shared" si="6"/>
        <v>1.8819030462151627</v>
      </c>
    </row>
    <row r="74" spans="1:22" x14ac:dyDescent="0.15">
      <c r="A74" s="6">
        <v>36.5</v>
      </c>
      <c r="B74" s="6">
        <v>72</v>
      </c>
      <c r="D74">
        <v>940.44818115234398</v>
      </c>
      <c r="E74">
        <v>662.88269042968795</v>
      </c>
      <c r="F74">
        <v>466.92074584960898</v>
      </c>
      <c r="G74">
        <v>464.87799072265602</v>
      </c>
      <c r="I74" s="7">
        <f t="shared" si="7"/>
        <v>473.527435302735</v>
      </c>
      <c r="J74" s="7">
        <f t="shared" si="7"/>
        <v>198.00469970703193</v>
      </c>
      <c r="K74" s="7">
        <f t="shared" si="8"/>
        <v>334.92414550781268</v>
      </c>
      <c r="L74" s="8">
        <f t="shared" si="9"/>
        <v>1.6914959392548106</v>
      </c>
      <c r="M74" s="8">
        <f t="shared" si="5"/>
        <v>1.9750843554180464</v>
      </c>
      <c r="P74" s="6">
        <f t="shared" si="10"/>
        <v>-2.9713376936024889</v>
      </c>
      <c r="U74" s="18">
        <v>17.5</v>
      </c>
      <c r="V74" s="20">
        <f t="shared" si="6"/>
        <v>1.8977420712330362</v>
      </c>
    </row>
    <row r="75" spans="1:22" x14ac:dyDescent="0.15">
      <c r="A75" s="6">
        <v>37</v>
      </c>
      <c r="B75" s="6">
        <v>73</v>
      </c>
      <c r="D75">
        <v>937.20196533203102</v>
      </c>
      <c r="E75">
        <v>660.7998046875</v>
      </c>
      <c r="F75">
        <v>467.58166503906301</v>
      </c>
      <c r="G75">
        <v>465.41183471679699</v>
      </c>
      <c r="I75" s="7">
        <f t="shared" si="7"/>
        <v>469.62030029296801</v>
      </c>
      <c r="J75" s="7">
        <f t="shared" si="7"/>
        <v>195.38796997070301</v>
      </c>
      <c r="K75" s="7">
        <f t="shared" si="8"/>
        <v>332.84872131347595</v>
      </c>
      <c r="L75" s="8">
        <f t="shared" si="9"/>
        <v>1.7035271995680397</v>
      </c>
      <c r="M75" s="8">
        <f t="shared" si="5"/>
        <v>1.9910003885554293</v>
      </c>
      <c r="P75" s="6">
        <f t="shared" si="10"/>
        <v>-2.1894412645673418</v>
      </c>
      <c r="U75" s="18">
        <v>18</v>
      </c>
      <c r="V75" s="20">
        <f t="shared" si="6"/>
        <v>1.8890216227323398</v>
      </c>
    </row>
    <row r="76" spans="1:22" x14ac:dyDescent="0.15">
      <c r="A76" s="6">
        <v>37.5</v>
      </c>
      <c r="B76" s="6">
        <v>74</v>
      </c>
      <c r="D76">
        <v>926.30950927734398</v>
      </c>
      <c r="E76">
        <v>656.24951171875</v>
      </c>
      <c r="F76">
        <v>467.53460693359398</v>
      </c>
      <c r="G76">
        <v>465.38653564453102</v>
      </c>
      <c r="I76" s="7">
        <f t="shared" si="7"/>
        <v>458.77490234375</v>
      </c>
      <c r="J76" s="7">
        <f t="shared" si="7"/>
        <v>190.86297607421898</v>
      </c>
      <c r="K76" s="7">
        <f t="shared" si="8"/>
        <v>325.17081909179672</v>
      </c>
      <c r="L76" s="8">
        <f t="shared" si="9"/>
        <v>1.7036872513470123</v>
      </c>
      <c r="M76" s="8">
        <f t="shared" si="5"/>
        <v>1.9950452131585559</v>
      </c>
      <c r="P76" s="6">
        <f t="shared" si="10"/>
        <v>-1.9907338425634291</v>
      </c>
      <c r="U76" s="18">
        <v>18.5</v>
      </c>
      <c r="V76" s="20">
        <f t="shared" si="6"/>
        <v>1.900055747686179</v>
      </c>
    </row>
    <row r="77" spans="1:22" x14ac:dyDescent="0.15">
      <c r="A77" s="6">
        <v>38</v>
      </c>
      <c r="B77" s="6">
        <v>75</v>
      </c>
      <c r="D77">
        <v>914.17303466796898</v>
      </c>
      <c r="E77">
        <v>651.41302490234398</v>
      </c>
      <c r="F77">
        <v>467.30355834960898</v>
      </c>
      <c r="G77">
        <v>465.23400878906301</v>
      </c>
      <c r="I77" s="7">
        <f t="shared" si="7"/>
        <v>446.86947631836</v>
      </c>
      <c r="J77" s="7">
        <f t="shared" si="7"/>
        <v>186.17901611328097</v>
      </c>
      <c r="K77" s="7">
        <f t="shared" si="8"/>
        <v>316.54416503906333</v>
      </c>
      <c r="L77" s="8">
        <f t="shared" si="9"/>
        <v>1.7002139749544141</v>
      </c>
      <c r="M77" s="8">
        <f t="shared" si="5"/>
        <v>1.9954567095901117</v>
      </c>
      <c r="P77" s="6">
        <f t="shared" si="10"/>
        <v>-1.9705185296385972</v>
      </c>
      <c r="U77" s="18">
        <v>19</v>
      </c>
      <c r="V77" s="20">
        <f t="shared" si="6"/>
        <v>1.9051975214275776</v>
      </c>
    </row>
    <row r="78" spans="1:22" x14ac:dyDescent="0.15">
      <c r="A78" s="6">
        <v>38.5</v>
      </c>
      <c r="B78" s="6">
        <v>76</v>
      </c>
      <c r="D78">
        <v>913.74176025390602</v>
      </c>
      <c r="E78">
        <v>651.51940917968795</v>
      </c>
      <c r="F78">
        <v>467.31491088867199</v>
      </c>
      <c r="G78">
        <v>465.16592407226602</v>
      </c>
      <c r="I78" s="7">
        <f t="shared" si="7"/>
        <v>446.42684936523403</v>
      </c>
      <c r="J78" s="7">
        <f t="shared" si="7"/>
        <v>186.35348510742193</v>
      </c>
      <c r="K78" s="7">
        <f t="shared" si="8"/>
        <v>315.97940979003869</v>
      </c>
      <c r="L78" s="8">
        <f t="shared" si="9"/>
        <v>1.6955916311835808</v>
      </c>
      <c r="M78" s="8">
        <f t="shared" si="5"/>
        <v>1.9947191386434322</v>
      </c>
      <c r="P78" s="6">
        <f t="shared" si="10"/>
        <v>-2.0067526895194421</v>
      </c>
      <c r="U78" s="18">
        <v>19.5</v>
      </c>
      <c r="V78" s="20">
        <f t="shared" si="6"/>
        <v>1.9101712148546508</v>
      </c>
    </row>
    <row r="79" spans="1:22" x14ac:dyDescent="0.15">
      <c r="A79" s="6">
        <v>39</v>
      </c>
      <c r="B79" s="6">
        <v>77</v>
      </c>
      <c r="D79">
        <v>906.18157958984398</v>
      </c>
      <c r="E79">
        <v>648.66815185546898</v>
      </c>
      <c r="F79">
        <v>466.65661621093801</v>
      </c>
      <c r="G79">
        <v>464.67764282226602</v>
      </c>
      <c r="I79" s="7">
        <f t="shared" si="7"/>
        <v>439.52496337890597</v>
      </c>
      <c r="J79" s="7">
        <f t="shared" si="7"/>
        <v>183.99050903320295</v>
      </c>
      <c r="K79" s="7">
        <f t="shared" si="8"/>
        <v>310.73160705566391</v>
      </c>
      <c r="L79" s="8">
        <f t="shared" si="9"/>
        <v>1.6888458469321874</v>
      </c>
      <c r="M79" s="8">
        <f t="shared" si="5"/>
        <v>1.9918581272161928</v>
      </c>
      <c r="P79" s="6">
        <f t="shared" si="10"/>
        <v>-2.1473037049061228</v>
      </c>
      <c r="U79" s="18">
        <v>20</v>
      </c>
      <c r="V79" s="20">
        <f t="shared" si="6"/>
        <v>1.8956987880850027</v>
      </c>
    </row>
    <row r="80" spans="1:22" x14ac:dyDescent="0.15">
      <c r="A80" s="6">
        <v>39.5</v>
      </c>
      <c r="B80" s="6">
        <v>78</v>
      </c>
      <c r="D80">
        <v>922.91302490234398</v>
      </c>
      <c r="E80">
        <v>655.70233154296898</v>
      </c>
      <c r="F80">
        <v>467.74127197265602</v>
      </c>
      <c r="G80">
        <v>465.53665161132801</v>
      </c>
      <c r="I80" s="7">
        <f t="shared" si="7"/>
        <v>455.17175292968795</v>
      </c>
      <c r="J80" s="7">
        <f t="shared" si="7"/>
        <v>190.16567993164097</v>
      </c>
      <c r="K80" s="7">
        <f t="shared" si="8"/>
        <v>322.05577697753927</v>
      </c>
      <c r="L80" s="8">
        <f t="shared" si="9"/>
        <v>1.693553626991521</v>
      </c>
      <c r="M80" s="8">
        <f t="shared" si="5"/>
        <v>2.0004506800996804</v>
      </c>
      <c r="P80" s="6">
        <f t="shared" si="10"/>
        <v>-1.7251830446949727</v>
      </c>
      <c r="U80" s="18">
        <v>20.5</v>
      </c>
      <c r="V80" s="20">
        <f t="shared" si="6"/>
        <v>1.8572277815313707</v>
      </c>
    </row>
    <row r="81" spans="1:22" x14ac:dyDescent="0.15">
      <c r="A81" s="6">
        <v>40</v>
      </c>
      <c r="B81" s="6">
        <v>79</v>
      </c>
      <c r="D81">
        <v>927.64929199218795</v>
      </c>
      <c r="E81">
        <v>658.590087890625</v>
      </c>
      <c r="F81">
        <v>467.82962036132801</v>
      </c>
      <c r="G81">
        <v>465.891357421875</v>
      </c>
      <c r="I81" s="7">
        <f t="shared" si="7"/>
        <v>459.81967163085994</v>
      </c>
      <c r="J81" s="7">
        <f t="shared" si="7"/>
        <v>192.69873046875</v>
      </c>
      <c r="K81" s="7">
        <f t="shared" si="8"/>
        <v>324.93056030273499</v>
      </c>
      <c r="L81" s="8">
        <f t="shared" si="9"/>
        <v>1.6862101764361601</v>
      </c>
      <c r="M81" s="8">
        <f t="shared" si="5"/>
        <v>1.9969920023684733</v>
      </c>
      <c r="P81" s="6">
        <f t="shared" si="10"/>
        <v>-1.8950952171484479</v>
      </c>
      <c r="U81" s="18">
        <v>21</v>
      </c>
      <c r="V81" s="20">
        <f t="shared" si="6"/>
        <v>1.8598349112782726</v>
      </c>
    </row>
    <row r="82" spans="1:22" x14ac:dyDescent="0.15">
      <c r="A82" s="6">
        <v>40.5</v>
      </c>
      <c r="B82" s="6">
        <v>80</v>
      </c>
      <c r="D82">
        <v>925.55163574218795</v>
      </c>
      <c r="E82">
        <v>658.275146484375</v>
      </c>
      <c r="F82">
        <v>467.68081665039102</v>
      </c>
      <c r="G82">
        <v>465.62591552734398</v>
      </c>
      <c r="I82" s="7">
        <f t="shared" si="7"/>
        <v>457.87081909179693</v>
      </c>
      <c r="J82" s="7">
        <f t="shared" si="7"/>
        <v>192.64923095703102</v>
      </c>
      <c r="K82" s="7">
        <f t="shared" si="8"/>
        <v>323.01635742187523</v>
      </c>
      <c r="L82" s="8">
        <f t="shared" si="9"/>
        <v>1.6767072249248771</v>
      </c>
      <c r="M82" s="8">
        <f t="shared" si="5"/>
        <v>1.9913738236813443</v>
      </c>
      <c r="P82" s="6">
        <f t="shared" si="10"/>
        <v>-2.1710957642213136</v>
      </c>
      <c r="U82" s="18">
        <v>21.5</v>
      </c>
      <c r="V82" s="20">
        <f t="shared" si="6"/>
        <v>1.8528079908202466</v>
      </c>
    </row>
    <row r="83" spans="1:22" x14ac:dyDescent="0.15">
      <c r="A83" s="6">
        <v>41</v>
      </c>
      <c r="B83" s="6">
        <v>81</v>
      </c>
      <c r="D83">
        <v>930.84564208984398</v>
      </c>
      <c r="E83">
        <v>660.31085205078102</v>
      </c>
      <c r="F83">
        <v>467.40716552734398</v>
      </c>
      <c r="G83">
        <v>465.22933959960898</v>
      </c>
      <c r="I83" s="7">
        <f t="shared" si="7"/>
        <v>463.4384765625</v>
      </c>
      <c r="J83" s="7">
        <f t="shared" si="7"/>
        <v>195.08151245117205</v>
      </c>
      <c r="K83" s="7">
        <f t="shared" si="8"/>
        <v>326.8814178466796</v>
      </c>
      <c r="L83" s="8">
        <f t="shared" si="9"/>
        <v>1.6756145353778535</v>
      </c>
      <c r="M83" s="8">
        <f t="shared" si="5"/>
        <v>1.9941659069584745</v>
      </c>
      <c r="P83" s="6">
        <f t="shared" si="10"/>
        <v>-2.0339309364584683</v>
      </c>
      <c r="U83" s="18">
        <v>22</v>
      </c>
      <c r="V83" s="20">
        <f t="shared" si="6"/>
        <v>1.8448832756359368</v>
      </c>
    </row>
    <row r="84" spans="1:22" x14ac:dyDescent="0.15">
      <c r="A84" s="6">
        <v>41.5</v>
      </c>
      <c r="B84" s="6">
        <v>82</v>
      </c>
      <c r="D84">
        <v>918.72698974609398</v>
      </c>
      <c r="E84">
        <v>654.74700927734398</v>
      </c>
      <c r="F84">
        <v>466.61029052734398</v>
      </c>
      <c r="G84">
        <v>464.60397338867199</v>
      </c>
      <c r="I84" s="7">
        <f t="shared" si="7"/>
        <v>452.11669921875</v>
      </c>
      <c r="J84" s="7">
        <f t="shared" si="7"/>
        <v>190.14303588867199</v>
      </c>
      <c r="K84" s="7">
        <f t="shared" si="8"/>
        <v>319.01657409667962</v>
      </c>
      <c r="L84" s="8">
        <f t="shared" si="9"/>
        <v>1.6777715397552746</v>
      </c>
      <c r="M84" s="8">
        <f t="shared" si="5"/>
        <v>2.0002076841600496</v>
      </c>
      <c r="P84" s="6">
        <f t="shared" si="10"/>
        <v>-1.7371205454420109</v>
      </c>
      <c r="U84" s="18">
        <v>65</v>
      </c>
      <c r="V84" s="20">
        <f t="shared" ref="V84:V104" si="11">L131</f>
        <v>1.5376239546735084</v>
      </c>
    </row>
    <row r="85" spans="1:22" x14ac:dyDescent="0.15">
      <c r="A85" s="6">
        <v>42</v>
      </c>
      <c r="B85" s="6">
        <v>83</v>
      </c>
      <c r="D85">
        <v>939.58953857421898</v>
      </c>
      <c r="E85">
        <v>661.65631103515602</v>
      </c>
      <c r="F85">
        <v>467.18472290039102</v>
      </c>
      <c r="G85">
        <v>464.858642578125</v>
      </c>
      <c r="I85" s="7">
        <f t="shared" si="7"/>
        <v>472.40481567382795</v>
      </c>
      <c r="J85" s="7">
        <f t="shared" si="7"/>
        <v>196.79766845703102</v>
      </c>
      <c r="K85" s="7">
        <f t="shared" si="8"/>
        <v>334.64644775390627</v>
      </c>
      <c r="L85" s="8">
        <f t="shared" si="9"/>
        <v>1.7004594128460078</v>
      </c>
      <c r="M85" s="8">
        <f t="shared" si="5"/>
        <v>2.0267803300749367</v>
      </c>
      <c r="P85" s="6">
        <f t="shared" si="10"/>
        <v>-0.43170375147559031</v>
      </c>
      <c r="U85" s="18">
        <v>65.5</v>
      </c>
      <c r="V85" s="20">
        <f t="shared" si="11"/>
        <v>1.5301696363934383</v>
      </c>
    </row>
    <row r="86" spans="1:22" x14ac:dyDescent="0.15">
      <c r="A86" s="6">
        <v>42.5</v>
      </c>
      <c r="B86" s="6">
        <v>84</v>
      </c>
      <c r="D86">
        <v>935.34600830078102</v>
      </c>
      <c r="E86">
        <v>660.59185791015602</v>
      </c>
      <c r="F86">
        <v>467.00259399414102</v>
      </c>
      <c r="G86">
        <v>464.75112915039102</v>
      </c>
      <c r="I86" s="7">
        <f t="shared" si="7"/>
        <v>468.34341430664</v>
      </c>
      <c r="J86" s="7">
        <f t="shared" si="7"/>
        <v>195.840728759765</v>
      </c>
      <c r="K86" s="7">
        <f t="shared" si="8"/>
        <v>331.25490417480455</v>
      </c>
      <c r="L86" s="8">
        <f t="shared" si="9"/>
        <v>1.691450528562678</v>
      </c>
      <c r="M86" s="8">
        <f t="shared" si="5"/>
        <v>2.0216562186157607</v>
      </c>
      <c r="P86" s="6">
        <f t="shared" si="10"/>
        <v>-0.68343258474230772</v>
      </c>
      <c r="U86" s="18">
        <v>66</v>
      </c>
      <c r="V86" s="20">
        <f t="shared" si="11"/>
        <v>1.5139235884455693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918.13067626953102</v>
      </c>
      <c r="E87">
        <v>654.75067138671898</v>
      </c>
      <c r="F87">
        <v>466.85787963867199</v>
      </c>
      <c r="G87">
        <v>464.40493774414102</v>
      </c>
      <c r="I87" s="7">
        <f t="shared" si="7"/>
        <v>451.27279663085903</v>
      </c>
      <c r="J87" s="7">
        <f t="shared" si="7"/>
        <v>190.34573364257795</v>
      </c>
      <c r="K87" s="7">
        <f t="shared" si="8"/>
        <v>318.03078308105444</v>
      </c>
      <c r="L87" s="8">
        <f t="shared" si="9"/>
        <v>1.6708059434535965</v>
      </c>
      <c r="M87" s="8">
        <f t="shared" si="5"/>
        <v>2.004896406330833</v>
      </c>
      <c r="P87" s="6">
        <f t="shared" si="10"/>
        <v>-1.5067807936691451</v>
      </c>
      <c r="U87" s="18">
        <v>66.5</v>
      </c>
      <c r="V87" s="20">
        <f t="shared" si="11"/>
        <v>1.5197945370758119</v>
      </c>
    </row>
    <row r="88" spans="1:22" x14ac:dyDescent="0.15">
      <c r="A88" s="6">
        <v>43.5</v>
      </c>
      <c r="B88" s="6">
        <v>86</v>
      </c>
      <c r="D88">
        <v>915.91009521484398</v>
      </c>
      <c r="E88">
        <v>653.576904296875</v>
      </c>
      <c r="F88">
        <v>467.43936157226602</v>
      </c>
      <c r="G88">
        <v>465.171875</v>
      </c>
      <c r="I88" s="7">
        <f t="shared" si="7"/>
        <v>448.47073364257795</v>
      </c>
      <c r="J88" s="7">
        <f t="shared" si="7"/>
        <v>188.405029296875</v>
      </c>
      <c r="K88" s="7">
        <f t="shared" si="8"/>
        <v>316.58721313476542</v>
      </c>
      <c r="L88" s="8">
        <f t="shared" si="9"/>
        <v>1.6803543637675946</v>
      </c>
      <c r="M88" s="8">
        <f t="shared" ref="M88:M148" si="12">L88+ABS($N$2)*A88</f>
        <v>2.0183295994689852</v>
      </c>
      <c r="P88" s="6">
        <f t="shared" si="10"/>
        <v>-0.8468572024954889</v>
      </c>
      <c r="U88" s="18">
        <v>67</v>
      </c>
      <c r="V88" s="20">
        <f t="shared" si="11"/>
        <v>1.5153091075589242</v>
      </c>
    </row>
    <row r="89" spans="1:22" x14ac:dyDescent="0.15">
      <c r="A89" s="6">
        <v>44</v>
      </c>
      <c r="B89" s="6">
        <v>87</v>
      </c>
      <c r="D89">
        <v>918.320556640625</v>
      </c>
      <c r="E89">
        <v>655.421142578125</v>
      </c>
      <c r="F89">
        <v>467.20275878906301</v>
      </c>
      <c r="G89">
        <v>465.05041503906301</v>
      </c>
      <c r="I89" s="7">
        <f t="shared" si="7"/>
        <v>451.11779785156199</v>
      </c>
      <c r="J89" s="7">
        <f t="shared" si="7"/>
        <v>190.37072753906199</v>
      </c>
      <c r="K89" s="7">
        <f t="shared" si="8"/>
        <v>317.85828857421859</v>
      </c>
      <c r="L89" s="8">
        <f t="shared" si="9"/>
        <v>1.6696804844063935</v>
      </c>
      <c r="M89" s="8">
        <f t="shared" si="12"/>
        <v>2.011540492931938</v>
      </c>
      <c r="P89" s="6">
        <f t="shared" si="10"/>
        <v>-1.1803811473023285</v>
      </c>
      <c r="U89" s="18">
        <v>67.5</v>
      </c>
      <c r="V89" s="20">
        <f t="shared" si="11"/>
        <v>1.5058330121212269</v>
      </c>
    </row>
    <row r="90" spans="1:22" x14ac:dyDescent="0.15">
      <c r="A90" s="6">
        <v>44.5</v>
      </c>
      <c r="B90" s="6">
        <v>88</v>
      </c>
      <c r="D90">
        <v>916.23883056640602</v>
      </c>
      <c r="E90">
        <v>655.77105712890602</v>
      </c>
      <c r="F90">
        <v>467.8515625</v>
      </c>
      <c r="G90">
        <v>465.55636596679699</v>
      </c>
      <c r="I90" s="7">
        <f t="shared" si="7"/>
        <v>448.38726806640602</v>
      </c>
      <c r="J90" s="7">
        <f t="shared" si="7"/>
        <v>190.21469116210903</v>
      </c>
      <c r="K90" s="7">
        <f t="shared" si="8"/>
        <v>315.23698425292969</v>
      </c>
      <c r="L90" s="8">
        <f t="shared" si="9"/>
        <v>1.6572693850669575</v>
      </c>
      <c r="M90" s="8">
        <f t="shared" si="12"/>
        <v>2.0030141664166559</v>
      </c>
      <c r="P90" s="6">
        <f t="shared" si="10"/>
        <v>-1.5992483485415847</v>
      </c>
      <c r="U90" s="18">
        <v>68</v>
      </c>
      <c r="V90" s="20">
        <f t="shared" si="11"/>
        <v>1.4952884451507567</v>
      </c>
    </row>
    <row r="91" spans="1:22" x14ac:dyDescent="0.15">
      <c r="A91" s="6">
        <v>45</v>
      </c>
      <c r="B91" s="6">
        <v>89</v>
      </c>
      <c r="D91">
        <v>920.63226318359398</v>
      </c>
      <c r="E91">
        <v>658.296875</v>
      </c>
      <c r="F91">
        <v>467.65866088867199</v>
      </c>
      <c r="G91">
        <v>465.62408447265602</v>
      </c>
      <c r="I91" s="7">
        <f t="shared" si="7"/>
        <v>452.97360229492199</v>
      </c>
      <c r="J91" s="7">
        <f t="shared" si="7"/>
        <v>192.67279052734398</v>
      </c>
      <c r="K91" s="7">
        <f t="shared" si="8"/>
        <v>318.10264892578118</v>
      </c>
      <c r="L91" s="8">
        <f t="shared" si="9"/>
        <v>1.6509993344422771</v>
      </c>
      <c r="M91" s="8">
        <f t="shared" si="12"/>
        <v>2.0006288886161294</v>
      </c>
      <c r="P91" s="6">
        <f t="shared" si="10"/>
        <v>-1.7164283128197386</v>
      </c>
      <c r="U91" s="18">
        <v>68.5</v>
      </c>
      <c r="V91" s="20">
        <f t="shared" si="11"/>
        <v>1.4971059095590289</v>
      </c>
    </row>
    <row r="92" spans="1:22" x14ac:dyDescent="0.15">
      <c r="A92" s="6">
        <v>45.5</v>
      </c>
      <c r="B92" s="6">
        <v>90</v>
      </c>
      <c r="D92">
        <v>924.16174316406295</v>
      </c>
      <c r="E92">
        <v>659.962158203125</v>
      </c>
      <c r="F92">
        <v>467.46206665039102</v>
      </c>
      <c r="G92">
        <v>465.44418334960898</v>
      </c>
      <c r="I92" s="7">
        <f t="shared" si="7"/>
        <v>456.69967651367193</v>
      </c>
      <c r="J92" s="7">
        <f t="shared" si="7"/>
        <v>194.51797485351602</v>
      </c>
      <c r="K92" s="7">
        <f t="shared" si="8"/>
        <v>320.53709411621071</v>
      </c>
      <c r="L92" s="8">
        <f t="shared" si="9"/>
        <v>1.6478533377575766</v>
      </c>
      <c r="M92" s="8">
        <f t="shared" si="12"/>
        <v>2.0013676647555827</v>
      </c>
      <c r="P92" s="6">
        <f t="shared" si="10"/>
        <v>-1.6801349462309152</v>
      </c>
      <c r="U92" s="18">
        <v>69</v>
      </c>
      <c r="V92" s="20">
        <f t="shared" si="11"/>
        <v>1.4876654882966294</v>
      </c>
    </row>
    <row r="93" spans="1:22" x14ac:dyDescent="0.15">
      <c r="A93" s="6">
        <v>46</v>
      </c>
      <c r="B93" s="6">
        <v>91</v>
      </c>
      <c r="D93">
        <v>915.18988037109398</v>
      </c>
      <c r="E93">
        <v>656.72467041015602</v>
      </c>
      <c r="F93">
        <v>467.89602661132801</v>
      </c>
      <c r="G93">
        <v>465.78424072265602</v>
      </c>
      <c r="I93" s="7">
        <f t="shared" si="7"/>
        <v>447.29385375976597</v>
      </c>
      <c r="J93" s="7">
        <f t="shared" si="7"/>
        <v>190.9404296875</v>
      </c>
      <c r="K93" s="7">
        <f t="shared" si="8"/>
        <v>313.63555297851599</v>
      </c>
      <c r="L93" s="8">
        <f t="shared" si="9"/>
        <v>1.6425832574684327</v>
      </c>
      <c r="M93" s="8">
        <f t="shared" si="12"/>
        <v>1.9999823572905928</v>
      </c>
      <c r="P93" s="6">
        <f t="shared" si="10"/>
        <v>-1.7481900294694157</v>
      </c>
      <c r="U93" s="18">
        <v>69.5</v>
      </c>
      <c r="V93" s="20">
        <f t="shared" si="11"/>
        <v>1.4939440319471275</v>
      </c>
    </row>
    <row r="94" spans="1:22" x14ac:dyDescent="0.15">
      <c r="A94" s="6">
        <v>46.5</v>
      </c>
      <c r="B94" s="6">
        <v>92</v>
      </c>
      <c r="D94">
        <v>904.35070800781295</v>
      </c>
      <c r="E94">
        <v>652.59881591796898</v>
      </c>
      <c r="F94">
        <v>467.93414306640602</v>
      </c>
      <c r="G94">
        <v>465.59262084960898</v>
      </c>
      <c r="I94" s="7">
        <f t="shared" si="7"/>
        <v>436.41656494140693</v>
      </c>
      <c r="J94" s="7">
        <f t="shared" si="7"/>
        <v>187.00619506836</v>
      </c>
      <c r="K94" s="7">
        <f t="shared" si="8"/>
        <v>305.51222839355495</v>
      </c>
      <c r="L94" s="8">
        <f t="shared" si="9"/>
        <v>1.6337011096443899</v>
      </c>
      <c r="M94" s="8">
        <f t="shared" si="12"/>
        <v>1.994984982290704</v>
      </c>
      <c r="P94" s="6">
        <f t="shared" si="10"/>
        <v>-1.993692764556402</v>
      </c>
      <c r="U94" s="18">
        <v>70</v>
      </c>
      <c r="V94" s="20">
        <f t="shared" si="11"/>
        <v>1.4880893031405773</v>
      </c>
    </row>
    <row r="95" spans="1:22" x14ac:dyDescent="0.15">
      <c r="A95" s="6">
        <v>47</v>
      </c>
      <c r="B95" s="6">
        <v>93</v>
      </c>
      <c r="D95">
        <v>896.81066894531295</v>
      </c>
      <c r="E95">
        <v>648.13671875</v>
      </c>
      <c r="F95">
        <v>467.59820556640602</v>
      </c>
      <c r="G95">
        <v>465.50912475585898</v>
      </c>
      <c r="I95" s="7">
        <f t="shared" si="7"/>
        <v>429.21246337890693</v>
      </c>
      <c r="J95" s="7">
        <f t="shared" si="7"/>
        <v>182.62759399414102</v>
      </c>
      <c r="K95" s="7">
        <f t="shared" si="8"/>
        <v>301.37314758300823</v>
      </c>
      <c r="L95" s="8">
        <f t="shared" si="9"/>
        <v>1.6502059792381472</v>
      </c>
      <c r="M95" s="8">
        <f t="shared" si="12"/>
        <v>2.0153746247086151</v>
      </c>
      <c r="P95" s="6">
        <f t="shared" si="10"/>
        <v>-0.99202429237767875</v>
      </c>
      <c r="U95" s="18">
        <v>70.5</v>
      </c>
      <c r="V95" s="20">
        <f t="shared" si="11"/>
        <v>1.4779999900773471</v>
      </c>
    </row>
    <row r="96" spans="1:22" x14ac:dyDescent="0.15">
      <c r="A96" s="6">
        <v>47.5</v>
      </c>
      <c r="B96" s="6">
        <v>94</v>
      </c>
      <c r="D96">
        <v>892.57556152343795</v>
      </c>
      <c r="E96">
        <v>646.80871582031295</v>
      </c>
      <c r="F96">
        <v>467.640625</v>
      </c>
      <c r="G96">
        <v>465.413330078125</v>
      </c>
      <c r="I96" s="7">
        <f t="shared" si="7"/>
        <v>424.93493652343795</v>
      </c>
      <c r="J96" s="7">
        <f t="shared" si="7"/>
        <v>181.39538574218795</v>
      </c>
      <c r="K96" s="7">
        <f t="shared" si="8"/>
        <v>297.9581665039064</v>
      </c>
      <c r="L96" s="8">
        <f t="shared" si="9"/>
        <v>1.6425895580794199</v>
      </c>
      <c r="M96" s="8">
        <f t="shared" si="12"/>
        <v>2.0116429763740418</v>
      </c>
      <c r="P96" s="6">
        <f t="shared" si="10"/>
        <v>-1.1753465110506656</v>
      </c>
      <c r="U96" s="18">
        <v>71</v>
      </c>
      <c r="V96" s="20">
        <f t="shared" si="11"/>
        <v>1.4785085120148371</v>
      </c>
    </row>
    <row r="97" spans="1:22" x14ac:dyDescent="0.15">
      <c r="A97" s="6">
        <v>48</v>
      </c>
      <c r="B97" s="6">
        <v>95</v>
      </c>
      <c r="D97">
        <v>893.69866943359398</v>
      </c>
      <c r="E97">
        <v>647.0712890625</v>
      </c>
      <c r="F97">
        <v>468.07644653320301</v>
      </c>
      <c r="G97">
        <v>465.76449584960898</v>
      </c>
      <c r="I97" s="7">
        <f t="shared" si="7"/>
        <v>425.62222290039097</v>
      </c>
      <c r="J97" s="7">
        <f t="shared" si="7"/>
        <v>181.30679321289102</v>
      </c>
      <c r="K97" s="7">
        <f t="shared" si="8"/>
        <v>298.70746765136727</v>
      </c>
      <c r="L97" s="8">
        <f t="shared" si="9"/>
        <v>1.6475249622920858</v>
      </c>
      <c r="M97" s="8">
        <f t="shared" si="12"/>
        <v>2.0204631534108617</v>
      </c>
      <c r="P97" s="6">
        <f t="shared" si="10"/>
        <v>-0.74204350966716204</v>
      </c>
      <c r="U97" s="18">
        <v>71.5</v>
      </c>
      <c r="V97" s="20">
        <f t="shared" si="11"/>
        <v>1.4809577353071579</v>
      </c>
    </row>
    <row r="98" spans="1:22" x14ac:dyDescent="0.15">
      <c r="A98" s="6">
        <v>48.5</v>
      </c>
      <c r="B98" s="6">
        <v>96</v>
      </c>
      <c r="D98">
        <v>895.89862060546898</v>
      </c>
      <c r="E98">
        <v>646.99420166015602</v>
      </c>
      <c r="F98">
        <v>467.85433959960898</v>
      </c>
      <c r="G98">
        <v>465.53237915039102</v>
      </c>
      <c r="I98" s="7">
        <f t="shared" si="7"/>
        <v>428.04428100586</v>
      </c>
      <c r="J98" s="7">
        <f t="shared" si="7"/>
        <v>181.461822509765</v>
      </c>
      <c r="K98" s="7">
        <f t="shared" si="8"/>
        <v>301.02100524902448</v>
      </c>
      <c r="L98" s="8">
        <f t="shared" si="9"/>
        <v>1.6588668684446044</v>
      </c>
      <c r="M98" s="8">
        <f t="shared" si="12"/>
        <v>2.0356898323875341</v>
      </c>
      <c r="P98" s="6">
        <f t="shared" si="10"/>
        <v>5.9874736286158695E-3</v>
      </c>
      <c r="U98" s="18">
        <v>72</v>
      </c>
      <c r="V98" s="20">
        <f t="shared" si="11"/>
        <v>1.4804240245888514</v>
      </c>
    </row>
    <row r="99" spans="1:22" x14ac:dyDescent="0.15">
      <c r="A99" s="6">
        <v>49</v>
      </c>
      <c r="B99" s="6">
        <v>97</v>
      </c>
      <c r="D99">
        <v>898.83435058593795</v>
      </c>
      <c r="E99">
        <v>649.11535644531295</v>
      </c>
      <c r="F99">
        <v>467.66778564453102</v>
      </c>
      <c r="G99">
        <v>465.78607177734398</v>
      </c>
      <c r="I99" s="7">
        <f t="shared" si="7"/>
        <v>431.16656494140693</v>
      </c>
      <c r="J99" s="7">
        <f t="shared" si="7"/>
        <v>183.32928466796898</v>
      </c>
      <c r="K99" s="7">
        <f t="shared" si="8"/>
        <v>302.83606567382867</v>
      </c>
      <c r="L99" s="8">
        <f t="shared" si="9"/>
        <v>1.6518695647686654</v>
      </c>
      <c r="M99" s="8">
        <f t="shared" si="12"/>
        <v>2.0325773015357491</v>
      </c>
      <c r="P99" s="6">
        <f t="shared" si="10"/>
        <v>-0.14691977010891358</v>
      </c>
      <c r="U99" s="18">
        <v>72.5</v>
      </c>
      <c r="V99" s="20">
        <f t="shared" si="11"/>
        <v>1.4746486595244068</v>
      </c>
    </row>
    <row r="100" spans="1:22" x14ac:dyDescent="0.15">
      <c r="A100" s="6">
        <v>49.5</v>
      </c>
      <c r="B100" s="6">
        <v>98</v>
      </c>
      <c r="D100">
        <v>898.05438232421898</v>
      </c>
      <c r="E100">
        <v>648.96954345703102</v>
      </c>
      <c r="F100">
        <v>466.668701171875</v>
      </c>
      <c r="G100">
        <v>464.65438842773398</v>
      </c>
      <c r="I100" s="7">
        <f t="shared" si="7"/>
        <v>431.38568115234398</v>
      </c>
      <c r="J100" s="7">
        <f t="shared" si="7"/>
        <v>184.31515502929705</v>
      </c>
      <c r="K100" s="7">
        <f t="shared" si="8"/>
        <v>302.36507263183603</v>
      </c>
      <c r="L100" s="8">
        <f t="shared" si="9"/>
        <v>1.6404786279444838</v>
      </c>
      <c r="M100" s="8">
        <f t="shared" si="12"/>
        <v>2.0250711375357215</v>
      </c>
      <c r="P100" s="6">
        <f t="shared" si="10"/>
        <v>-0.51567012245574195</v>
      </c>
      <c r="U100" s="18">
        <v>73</v>
      </c>
      <c r="V100" s="20">
        <f t="shared" si="11"/>
        <v>1.4706294946351033</v>
      </c>
    </row>
    <row r="101" spans="1:22" x14ac:dyDescent="0.15">
      <c r="A101" s="6">
        <v>50</v>
      </c>
      <c r="B101" s="6">
        <v>99</v>
      </c>
      <c r="D101">
        <v>893.52386474609398</v>
      </c>
      <c r="E101">
        <v>647.60235595703102</v>
      </c>
      <c r="F101">
        <v>467.44754028320301</v>
      </c>
      <c r="G101">
        <v>465.13113403320301</v>
      </c>
      <c r="I101" s="7">
        <f t="shared" si="7"/>
        <v>426.07632446289097</v>
      </c>
      <c r="J101" s="7">
        <f t="shared" si="7"/>
        <v>182.47122192382801</v>
      </c>
      <c r="K101" s="7">
        <f t="shared" si="8"/>
        <v>298.34646911621138</v>
      </c>
      <c r="L101" s="8">
        <f t="shared" si="9"/>
        <v>1.6350329984678631</v>
      </c>
      <c r="M101" s="8">
        <f t="shared" si="12"/>
        <v>2.0235102808832548</v>
      </c>
      <c r="P101" s="6">
        <f t="shared" si="10"/>
        <v>-0.59234929447461748</v>
      </c>
      <c r="U101" s="18">
        <v>73.5</v>
      </c>
      <c r="V101" s="20">
        <f t="shared" si="11"/>
        <v>1.4725277229930576</v>
      </c>
    </row>
    <row r="102" spans="1:22" x14ac:dyDescent="0.15">
      <c r="A102" s="6">
        <v>50.5</v>
      </c>
      <c r="B102" s="6">
        <v>100</v>
      </c>
      <c r="D102">
        <v>908.28118896484398</v>
      </c>
      <c r="E102">
        <v>654.186767578125</v>
      </c>
      <c r="F102">
        <v>467.52734375</v>
      </c>
      <c r="G102">
        <v>465.542236328125</v>
      </c>
      <c r="I102" s="7">
        <f t="shared" si="7"/>
        <v>440.75384521484398</v>
      </c>
      <c r="J102" s="7">
        <f t="shared" si="7"/>
        <v>188.64453125</v>
      </c>
      <c r="K102" s="7">
        <f t="shared" si="8"/>
        <v>308.70267333984395</v>
      </c>
      <c r="L102" s="8">
        <f t="shared" si="9"/>
        <v>1.6364252453771779</v>
      </c>
      <c r="M102" s="8">
        <f t="shared" si="12"/>
        <v>2.0287873006167234</v>
      </c>
      <c r="P102" s="6">
        <f t="shared" si="10"/>
        <v>-0.33310863758908038</v>
      </c>
      <c r="U102" s="18">
        <v>74</v>
      </c>
      <c r="V102" s="20">
        <f t="shared" si="11"/>
        <v>1.465824385016897</v>
      </c>
    </row>
    <row r="103" spans="1:22" x14ac:dyDescent="0.15">
      <c r="A103" s="6">
        <v>51</v>
      </c>
      <c r="B103" s="6">
        <v>101</v>
      </c>
      <c r="D103">
        <v>908.95709228515602</v>
      </c>
      <c r="E103">
        <v>655.28289794921898</v>
      </c>
      <c r="F103">
        <v>466.66888427734398</v>
      </c>
      <c r="G103">
        <v>464.47747802734398</v>
      </c>
      <c r="I103" s="7">
        <f t="shared" si="7"/>
        <v>442.28820800781205</v>
      </c>
      <c r="J103" s="7">
        <f t="shared" si="7"/>
        <v>190.805419921875</v>
      </c>
      <c r="K103" s="7">
        <f t="shared" si="8"/>
        <v>308.72441406249959</v>
      </c>
      <c r="L103" s="8">
        <f t="shared" si="9"/>
        <v>1.6180065230269998</v>
      </c>
      <c r="M103" s="8">
        <f t="shared" si="12"/>
        <v>2.0142533510906993</v>
      </c>
      <c r="P103" s="6">
        <f t="shared" si="10"/>
        <v>-1.0471083595099901</v>
      </c>
      <c r="U103" s="18">
        <v>74.5</v>
      </c>
      <c r="V103" s="20">
        <f t="shared" si="11"/>
        <v>1.4586499698318258</v>
      </c>
    </row>
    <row r="104" spans="1:22" x14ac:dyDescent="0.15">
      <c r="A104" s="6">
        <v>51.5</v>
      </c>
      <c r="B104" s="6">
        <v>102</v>
      </c>
      <c r="D104">
        <v>924.03942871093795</v>
      </c>
      <c r="E104">
        <v>661.29803466796898</v>
      </c>
      <c r="F104">
        <v>467.109375</v>
      </c>
      <c r="G104">
        <v>464.93786621093801</v>
      </c>
      <c r="I104" s="7">
        <f t="shared" si="7"/>
        <v>456.93005371093795</v>
      </c>
      <c r="J104" s="7">
        <f t="shared" si="7"/>
        <v>196.36016845703097</v>
      </c>
      <c r="K104" s="7">
        <f t="shared" si="8"/>
        <v>319.47793579101631</v>
      </c>
      <c r="L104" s="8">
        <f t="shared" si="9"/>
        <v>1.626999703154802</v>
      </c>
      <c r="M104" s="8">
        <f t="shared" si="12"/>
        <v>2.0271313040426553</v>
      </c>
      <c r="P104" s="6">
        <f t="shared" si="10"/>
        <v>-0.41446168558676827</v>
      </c>
      <c r="U104" s="18">
        <v>75</v>
      </c>
      <c r="V104" s="20">
        <f t="shared" si="11"/>
        <v>1.4660403492537788</v>
      </c>
    </row>
    <row r="105" spans="1:22" x14ac:dyDescent="0.15">
      <c r="A105" s="6">
        <v>52</v>
      </c>
      <c r="B105" s="6">
        <v>103</v>
      </c>
      <c r="D105">
        <v>924.26385498046898</v>
      </c>
      <c r="E105">
        <v>662.409912109375</v>
      </c>
      <c r="F105">
        <v>467.57049560546898</v>
      </c>
      <c r="G105">
        <v>465.50613403320301</v>
      </c>
      <c r="I105" s="7">
        <f t="shared" si="7"/>
        <v>456.693359375</v>
      </c>
      <c r="J105" s="7">
        <f t="shared" si="7"/>
        <v>196.90377807617199</v>
      </c>
      <c r="K105" s="7">
        <f t="shared" si="8"/>
        <v>318.86071472167964</v>
      </c>
      <c r="L105" s="8">
        <f t="shared" si="9"/>
        <v>1.6193732686953766</v>
      </c>
      <c r="M105" s="8">
        <f t="shared" si="12"/>
        <v>2.0233896424073836</v>
      </c>
      <c r="P105" s="6">
        <f t="shared" si="10"/>
        <v>-0.59827582105782551</v>
      </c>
      <c r="U105" s="18"/>
      <c r="V105" s="20"/>
    </row>
    <row r="106" spans="1:22" x14ac:dyDescent="0.15">
      <c r="A106" s="6">
        <v>52.5</v>
      </c>
      <c r="B106" s="6">
        <v>104</v>
      </c>
      <c r="D106">
        <v>920.29553222656295</v>
      </c>
      <c r="E106">
        <v>662.39788818359398</v>
      </c>
      <c r="F106">
        <v>467.58685302734398</v>
      </c>
      <c r="G106">
        <v>465.50985717773398</v>
      </c>
      <c r="I106" s="7">
        <f t="shared" si="7"/>
        <v>452.70867919921898</v>
      </c>
      <c r="J106" s="7">
        <f t="shared" si="7"/>
        <v>196.88803100586</v>
      </c>
      <c r="K106" s="7">
        <f t="shared" si="8"/>
        <v>314.88705749511701</v>
      </c>
      <c r="L106" s="8">
        <f t="shared" si="9"/>
        <v>1.5993204659847757</v>
      </c>
      <c r="M106" s="8">
        <f t="shared" si="12"/>
        <v>2.007221612520937</v>
      </c>
      <c r="P106" s="6">
        <f t="shared" si="10"/>
        <v>-1.3925519276496001</v>
      </c>
    </row>
    <row r="107" spans="1:22" x14ac:dyDescent="0.15">
      <c r="A107" s="6">
        <v>53</v>
      </c>
      <c r="B107" s="6">
        <v>105</v>
      </c>
      <c r="D107">
        <v>912.50231933593795</v>
      </c>
      <c r="E107">
        <v>659.790283203125</v>
      </c>
      <c r="F107">
        <v>467.04519653320301</v>
      </c>
      <c r="G107">
        <v>465.15588378906301</v>
      </c>
      <c r="I107" s="7">
        <f t="shared" si="7"/>
        <v>445.45712280273494</v>
      </c>
      <c r="J107" s="7">
        <f t="shared" si="7"/>
        <v>194.63439941406199</v>
      </c>
      <c r="K107" s="7">
        <f t="shared" si="8"/>
        <v>309.21304321289153</v>
      </c>
      <c r="L107" s="8">
        <f t="shared" si="9"/>
        <v>1.5886865021998338</v>
      </c>
      <c r="M107" s="8">
        <f t="shared" si="12"/>
        <v>2.0004724215601488</v>
      </c>
      <c r="P107" s="6">
        <f t="shared" si="10"/>
        <v>-1.7241149663518629</v>
      </c>
    </row>
    <row r="108" spans="1:22" x14ac:dyDescent="0.15">
      <c r="A108" s="6">
        <v>53.5</v>
      </c>
      <c r="B108" s="6">
        <v>106</v>
      </c>
      <c r="D108">
        <v>917.76971435546898</v>
      </c>
      <c r="E108">
        <v>661.19842529296898</v>
      </c>
      <c r="F108">
        <v>466.40960693359398</v>
      </c>
      <c r="G108">
        <v>464.12927246093801</v>
      </c>
      <c r="I108" s="7">
        <f t="shared" si="7"/>
        <v>451.360107421875</v>
      </c>
      <c r="J108" s="7">
        <f t="shared" si="7"/>
        <v>197.06915283203097</v>
      </c>
      <c r="K108" s="7">
        <f t="shared" si="8"/>
        <v>313.41170043945334</v>
      </c>
      <c r="L108" s="8">
        <f t="shared" si="9"/>
        <v>1.5903640723852162</v>
      </c>
      <c r="M108" s="8">
        <f t="shared" si="12"/>
        <v>2.006034764569685</v>
      </c>
      <c r="P108" s="6">
        <f t="shared" si="10"/>
        <v>-1.4508574216682071</v>
      </c>
    </row>
    <row r="109" spans="1:22" x14ac:dyDescent="0.15">
      <c r="A109" s="6">
        <v>54</v>
      </c>
      <c r="B109" s="6">
        <v>107</v>
      </c>
      <c r="D109">
        <v>907.35632324218795</v>
      </c>
      <c r="E109">
        <v>656.60754394531295</v>
      </c>
      <c r="F109">
        <v>466.32904052734398</v>
      </c>
      <c r="G109">
        <v>464.56863403320301</v>
      </c>
      <c r="I109" s="7">
        <f t="shared" si="7"/>
        <v>441.02728271484398</v>
      </c>
      <c r="J109" s="7">
        <f t="shared" si="7"/>
        <v>192.03890991210994</v>
      </c>
      <c r="K109" s="7">
        <f t="shared" si="8"/>
        <v>306.60004577636704</v>
      </c>
      <c r="L109" s="8">
        <f t="shared" si="9"/>
        <v>1.5965516879714015</v>
      </c>
      <c r="M109" s="8">
        <f t="shared" si="12"/>
        <v>2.0161071529800241</v>
      </c>
      <c r="P109" s="6">
        <f t="shared" si="10"/>
        <v>-0.95603786066834007</v>
      </c>
    </row>
    <row r="110" spans="1:22" x14ac:dyDescent="0.15">
      <c r="A110" s="6">
        <v>54.5</v>
      </c>
      <c r="B110" s="6">
        <v>108</v>
      </c>
      <c r="D110">
        <v>898.71691894531295</v>
      </c>
      <c r="E110">
        <v>653.4033203125</v>
      </c>
      <c r="F110">
        <v>467.60101318359398</v>
      </c>
      <c r="G110">
        <v>465.76394653320301</v>
      </c>
      <c r="I110" s="7">
        <f t="shared" si="7"/>
        <v>431.11590576171898</v>
      </c>
      <c r="J110" s="7">
        <f t="shared" si="7"/>
        <v>187.63937377929699</v>
      </c>
      <c r="K110" s="7">
        <f t="shared" si="8"/>
        <v>299.7683441162111</v>
      </c>
      <c r="L110" s="8">
        <f t="shared" si="9"/>
        <v>1.5975769801321185</v>
      </c>
      <c r="M110" s="8">
        <f t="shared" si="12"/>
        <v>2.0210172179648951</v>
      </c>
      <c r="P110" s="6">
        <f t="shared" si="10"/>
        <v>-0.71482434692012475</v>
      </c>
    </row>
    <row r="111" spans="1:22" x14ac:dyDescent="0.15">
      <c r="A111" s="6">
        <v>55</v>
      </c>
      <c r="B111" s="6">
        <v>109</v>
      </c>
      <c r="D111">
        <v>897.45263671875</v>
      </c>
      <c r="E111">
        <v>652.09765625</v>
      </c>
      <c r="F111">
        <v>466.85192871093801</v>
      </c>
      <c r="G111">
        <v>464.828125</v>
      </c>
      <c r="I111" s="7">
        <f t="shared" si="7"/>
        <v>430.60070800781199</v>
      </c>
      <c r="J111" s="7">
        <f t="shared" si="7"/>
        <v>187.26953125</v>
      </c>
      <c r="K111" s="7">
        <f t="shared" si="8"/>
        <v>299.512036132812</v>
      </c>
      <c r="L111" s="8">
        <f t="shared" si="9"/>
        <v>1.5993634102334093</v>
      </c>
      <c r="M111" s="8">
        <f t="shared" si="12"/>
        <v>2.02668842089034</v>
      </c>
      <c r="P111" s="6">
        <f t="shared" si="10"/>
        <v>-0.43621891317520795</v>
      </c>
    </row>
    <row r="112" spans="1:22" x14ac:dyDescent="0.15">
      <c r="A112" s="6">
        <v>55.5</v>
      </c>
      <c r="B112" s="6">
        <v>110</v>
      </c>
      <c r="D112">
        <v>888.96954345703102</v>
      </c>
      <c r="E112">
        <v>648.471435546875</v>
      </c>
      <c r="F112">
        <v>467.90792846679699</v>
      </c>
      <c r="G112">
        <v>465.45553588867199</v>
      </c>
      <c r="I112" s="7">
        <f t="shared" si="7"/>
        <v>421.06161499023403</v>
      </c>
      <c r="J112" s="7">
        <f t="shared" si="7"/>
        <v>183.01589965820301</v>
      </c>
      <c r="K112" s="7">
        <f t="shared" si="8"/>
        <v>292.95048522949196</v>
      </c>
      <c r="L112" s="8">
        <f t="shared" si="9"/>
        <v>1.6006832508902269</v>
      </c>
      <c r="M112" s="8">
        <f t="shared" si="12"/>
        <v>2.0318930343713113</v>
      </c>
      <c r="P112" s="6">
        <f t="shared" si="10"/>
        <v>-0.18053531034822645</v>
      </c>
    </row>
    <row r="113" spans="1:16" x14ac:dyDescent="0.15">
      <c r="A113" s="6">
        <v>56</v>
      </c>
      <c r="B113" s="6">
        <v>111</v>
      </c>
      <c r="D113">
        <v>887.46234130859398</v>
      </c>
      <c r="E113">
        <v>647.827392578125</v>
      </c>
      <c r="F113">
        <v>467.76525878906301</v>
      </c>
      <c r="G113">
        <v>465.79837036132801</v>
      </c>
      <c r="I113" s="7">
        <f t="shared" si="7"/>
        <v>419.69708251953097</v>
      </c>
      <c r="J113" s="7">
        <f t="shared" si="7"/>
        <v>182.02902221679699</v>
      </c>
      <c r="K113" s="7">
        <f t="shared" si="8"/>
        <v>292.27676696777309</v>
      </c>
      <c r="L113" s="8">
        <f t="shared" si="9"/>
        <v>1.6056602590529261</v>
      </c>
      <c r="M113" s="8">
        <f t="shared" si="12"/>
        <v>2.0407548153581647</v>
      </c>
      <c r="P113" s="6">
        <f t="shared" si="10"/>
        <v>0.25481154076115781</v>
      </c>
    </row>
    <row r="114" spans="1:16" x14ac:dyDescent="0.15">
      <c r="A114" s="6">
        <v>56.5</v>
      </c>
      <c r="B114" s="6">
        <v>112</v>
      </c>
      <c r="D114">
        <v>890.01629638671898</v>
      </c>
      <c r="E114">
        <v>648.45147705078102</v>
      </c>
      <c r="F114">
        <v>467.01116943359398</v>
      </c>
      <c r="G114">
        <v>464.75204467773398</v>
      </c>
      <c r="I114" s="7">
        <f t="shared" si="7"/>
        <v>423.005126953125</v>
      </c>
      <c r="J114" s="7">
        <f t="shared" si="7"/>
        <v>183.69943237304705</v>
      </c>
      <c r="K114" s="7">
        <f t="shared" si="8"/>
        <v>294.41552429199209</v>
      </c>
      <c r="L114" s="8">
        <f t="shared" si="9"/>
        <v>1.6027024171425237</v>
      </c>
      <c r="M114" s="8">
        <f t="shared" si="12"/>
        <v>2.0416817462719159</v>
      </c>
      <c r="P114" s="6">
        <f t="shared" si="10"/>
        <v>0.30034826245357737</v>
      </c>
    </row>
    <row r="115" spans="1:16" x14ac:dyDescent="0.15">
      <c r="A115" s="6">
        <v>57</v>
      </c>
      <c r="B115" s="6">
        <v>113</v>
      </c>
      <c r="D115">
        <v>891.65997314453102</v>
      </c>
      <c r="E115">
        <v>647.69512939453102</v>
      </c>
      <c r="F115">
        <v>466.70220947265602</v>
      </c>
      <c r="G115">
        <v>464.31045532226602</v>
      </c>
      <c r="I115" s="7">
        <f t="shared" si="7"/>
        <v>424.957763671875</v>
      </c>
      <c r="J115" s="7">
        <f t="shared" si="7"/>
        <v>183.384674072265</v>
      </c>
      <c r="K115" s="7">
        <f t="shared" si="8"/>
        <v>296.58849182128949</v>
      </c>
      <c r="L115" s="8">
        <f t="shared" si="9"/>
        <v>1.6173024999047365</v>
      </c>
      <c r="M115" s="8">
        <f t="shared" si="12"/>
        <v>2.0601666018582829</v>
      </c>
      <c r="P115" s="6">
        <f t="shared" si="10"/>
        <v>1.2084415322686317</v>
      </c>
    </row>
    <row r="116" spans="1:16" x14ac:dyDescent="0.15">
      <c r="A116" s="6">
        <v>57.5</v>
      </c>
      <c r="B116" s="6">
        <v>114</v>
      </c>
      <c r="D116">
        <v>893.211669921875</v>
      </c>
      <c r="E116">
        <v>649.50891113281295</v>
      </c>
      <c r="F116">
        <v>466.95257568359398</v>
      </c>
      <c r="G116">
        <v>464.80822753906301</v>
      </c>
      <c r="I116" s="7">
        <f t="shared" si="7"/>
        <v>426.25909423828102</v>
      </c>
      <c r="J116" s="7">
        <f t="shared" si="7"/>
        <v>184.70068359374994</v>
      </c>
      <c r="K116" s="7">
        <f t="shared" si="8"/>
        <v>296.96861572265607</v>
      </c>
      <c r="L116" s="8">
        <f t="shared" si="9"/>
        <v>1.6078371229845581</v>
      </c>
      <c r="M116" s="8">
        <f t="shared" si="12"/>
        <v>2.0545859977622585</v>
      </c>
      <c r="P116" s="6">
        <f t="shared" si="10"/>
        <v>0.9342868872715846</v>
      </c>
    </row>
    <row r="117" spans="1:16" x14ac:dyDescent="0.15">
      <c r="A117" s="6">
        <v>58</v>
      </c>
      <c r="B117" s="6">
        <v>115</v>
      </c>
      <c r="D117">
        <v>892.41998291015602</v>
      </c>
      <c r="E117">
        <v>650.22332763671898</v>
      </c>
      <c r="F117">
        <v>467.63467407226602</v>
      </c>
      <c r="G117">
        <v>465.51916503906301</v>
      </c>
      <c r="I117" s="7">
        <f t="shared" si="7"/>
        <v>424.78530883789</v>
      </c>
      <c r="J117" s="7">
        <f t="shared" si="7"/>
        <v>184.70416259765597</v>
      </c>
      <c r="K117" s="7">
        <f t="shared" si="8"/>
        <v>295.49239501953082</v>
      </c>
      <c r="L117" s="8">
        <f t="shared" si="9"/>
        <v>1.5998144863860304</v>
      </c>
      <c r="M117" s="8">
        <f t="shared" si="12"/>
        <v>2.0504481339878846</v>
      </c>
      <c r="P117" s="6">
        <f t="shared" si="10"/>
        <v>0.73100879146153652</v>
      </c>
    </row>
    <row r="118" spans="1:16" x14ac:dyDescent="0.15">
      <c r="A118" s="6">
        <v>58.5</v>
      </c>
      <c r="B118" s="6">
        <v>116</v>
      </c>
      <c r="D118">
        <v>900.139404296875</v>
      </c>
      <c r="E118">
        <v>653.23400878906295</v>
      </c>
      <c r="F118">
        <v>466.84820556640602</v>
      </c>
      <c r="G118">
        <v>464.82699584960898</v>
      </c>
      <c r="I118" s="7">
        <f t="shared" si="7"/>
        <v>433.29119873046898</v>
      </c>
      <c r="J118" s="7">
        <f t="shared" si="7"/>
        <v>188.40701293945398</v>
      </c>
      <c r="K118" s="7">
        <f t="shared" si="8"/>
        <v>301.40628967285119</v>
      </c>
      <c r="L118" s="8">
        <f t="shared" si="9"/>
        <v>1.5997615214552039</v>
      </c>
      <c r="M118" s="8">
        <f t="shared" si="12"/>
        <v>2.0542799418812119</v>
      </c>
      <c r="P118" s="6">
        <f t="shared" si="10"/>
        <v>0.91925148250646938</v>
      </c>
    </row>
    <row r="119" spans="1:16" x14ac:dyDescent="0.15">
      <c r="A119" s="6">
        <v>59</v>
      </c>
      <c r="B119" s="6">
        <v>117</v>
      </c>
      <c r="D119">
        <v>914.20037841796898</v>
      </c>
      <c r="E119">
        <v>659.026611328125</v>
      </c>
      <c r="F119">
        <v>466.60064697265602</v>
      </c>
      <c r="G119">
        <v>464.46484375</v>
      </c>
      <c r="I119" s="7">
        <f t="shared" si="7"/>
        <v>447.59973144531295</v>
      </c>
      <c r="J119" s="7">
        <f t="shared" si="7"/>
        <v>194.561767578125</v>
      </c>
      <c r="K119" s="7">
        <f t="shared" si="8"/>
        <v>311.40649414062545</v>
      </c>
      <c r="L119" s="8">
        <f t="shared" si="9"/>
        <v>1.6005533770430114</v>
      </c>
      <c r="M119" s="8">
        <f t="shared" si="12"/>
        <v>2.0589565702931734</v>
      </c>
      <c r="P119" s="6">
        <f t="shared" si="10"/>
        <v>1.1489971121915723</v>
      </c>
    </row>
    <row r="120" spans="1:16" x14ac:dyDescent="0.15">
      <c r="A120" s="6">
        <v>59.5</v>
      </c>
      <c r="B120" s="6">
        <v>118</v>
      </c>
      <c r="D120">
        <v>919.64288330078102</v>
      </c>
      <c r="E120">
        <v>662.98370361328102</v>
      </c>
      <c r="F120">
        <v>467.7578125</v>
      </c>
      <c r="G120">
        <v>465.36810302734398</v>
      </c>
      <c r="I120" s="7">
        <f t="shared" si="7"/>
        <v>451.88507080078102</v>
      </c>
      <c r="J120" s="7">
        <f t="shared" si="7"/>
        <v>197.61560058593705</v>
      </c>
      <c r="K120" s="7">
        <f t="shared" si="8"/>
        <v>313.55415039062507</v>
      </c>
      <c r="L120" s="8">
        <f t="shared" si="9"/>
        <v>1.5866872324903816</v>
      </c>
      <c r="M120" s="8">
        <f t="shared" si="12"/>
        <v>2.0489751985646976</v>
      </c>
      <c r="P120" s="6">
        <f t="shared" si="10"/>
        <v>0.65864886750006246</v>
      </c>
    </row>
    <row r="121" spans="1:16" x14ac:dyDescent="0.15">
      <c r="A121" s="6">
        <v>60</v>
      </c>
      <c r="B121" s="6">
        <v>119</v>
      </c>
      <c r="D121">
        <v>923.52526855468795</v>
      </c>
      <c r="E121">
        <v>665.505615234375</v>
      </c>
      <c r="F121">
        <v>467.47396850585898</v>
      </c>
      <c r="G121">
        <v>465.48919677734398</v>
      </c>
      <c r="I121" s="7">
        <f t="shared" si="7"/>
        <v>456.05130004882898</v>
      </c>
      <c r="J121" s="7">
        <f t="shared" si="7"/>
        <v>200.01641845703102</v>
      </c>
      <c r="K121" s="7">
        <f t="shared" si="8"/>
        <v>316.03980712890728</v>
      </c>
      <c r="L121" s="8">
        <f t="shared" si="9"/>
        <v>1.5800693241430139</v>
      </c>
      <c r="M121" s="8">
        <f t="shared" si="12"/>
        <v>2.0462420630414839</v>
      </c>
      <c r="P121" s="6">
        <f t="shared" si="10"/>
        <v>0.52437992704086644</v>
      </c>
    </row>
    <row r="122" spans="1:16" x14ac:dyDescent="0.15">
      <c r="A122" s="6">
        <v>60.5</v>
      </c>
      <c r="B122" s="6">
        <v>120</v>
      </c>
      <c r="D122">
        <v>913.44793701171898</v>
      </c>
      <c r="E122">
        <v>661.60754394531295</v>
      </c>
      <c r="F122">
        <v>466.55914306640602</v>
      </c>
      <c r="G122">
        <v>464.52008056640602</v>
      </c>
      <c r="I122" s="7">
        <f t="shared" si="7"/>
        <v>446.88879394531295</v>
      </c>
      <c r="J122" s="7">
        <f t="shared" si="7"/>
        <v>197.08746337890693</v>
      </c>
      <c r="K122" s="7">
        <f t="shared" si="8"/>
        <v>308.92756958007811</v>
      </c>
      <c r="L122" s="8">
        <f t="shared" si="9"/>
        <v>1.5674643342796239</v>
      </c>
      <c r="M122" s="8">
        <f t="shared" si="12"/>
        <v>2.0375218460022477</v>
      </c>
      <c r="P122" s="6">
        <f t="shared" si="10"/>
        <v>9.5987594319738287E-2</v>
      </c>
    </row>
    <row r="123" spans="1:16" x14ac:dyDescent="0.15">
      <c r="A123" s="6">
        <v>61</v>
      </c>
      <c r="B123" s="6">
        <v>121</v>
      </c>
      <c r="D123">
        <v>896.38232421875</v>
      </c>
      <c r="E123">
        <v>654.10540771484398</v>
      </c>
      <c r="F123">
        <v>467.54129028320301</v>
      </c>
      <c r="G123">
        <v>465.39788818359398</v>
      </c>
      <c r="I123" s="7">
        <f t="shared" si="7"/>
        <v>428.84103393554699</v>
      </c>
      <c r="J123" s="7">
        <f t="shared" si="7"/>
        <v>188.70751953125</v>
      </c>
      <c r="K123" s="7">
        <f t="shared" si="8"/>
        <v>296.745770263672</v>
      </c>
      <c r="L123" s="8">
        <f t="shared" si="9"/>
        <v>1.5725169352063411</v>
      </c>
      <c r="M123" s="8">
        <f t="shared" si="12"/>
        <v>2.0464592197531188</v>
      </c>
      <c r="P123" s="6">
        <f t="shared" si="10"/>
        <v>0.53504804113077431</v>
      </c>
    </row>
    <row r="124" spans="1:16" x14ac:dyDescent="0.15">
      <c r="A124" s="6">
        <v>61.5</v>
      </c>
      <c r="B124" s="6">
        <v>122</v>
      </c>
      <c r="D124">
        <v>893.369873046875</v>
      </c>
      <c r="E124">
        <v>652.61181640625</v>
      </c>
      <c r="F124">
        <v>466.984375</v>
      </c>
      <c r="G124">
        <v>464.87759399414102</v>
      </c>
      <c r="I124" s="7">
        <f t="shared" si="7"/>
        <v>426.385498046875</v>
      </c>
      <c r="J124" s="7">
        <f t="shared" si="7"/>
        <v>187.73422241210898</v>
      </c>
      <c r="K124" s="7">
        <f t="shared" si="8"/>
        <v>294.97154235839872</v>
      </c>
      <c r="L124" s="8">
        <f t="shared" si="9"/>
        <v>1.5712188143879562</v>
      </c>
      <c r="M124" s="8">
        <f t="shared" si="12"/>
        <v>2.0490458717588877</v>
      </c>
      <c r="P124" s="6">
        <f t="shared" si="10"/>
        <v>0.66212078274985064</v>
      </c>
    </row>
    <row r="125" spans="1:16" x14ac:dyDescent="0.15">
      <c r="A125" s="6">
        <v>62</v>
      </c>
      <c r="B125" s="6">
        <v>123</v>
      </c>
      <c r="D125">
        <v>899.64874267578102</v>
      </c>
      <c r="E125">
        <v>654.928955078125</v>
      </c>
      <c r="F125">
        <v>466.906982421875</v>
      </c>
      <c r="G125">
        <v>464.928955078125</v>
      </c>
      <c r="I125" s="7">
        <f t="shared" si="7"/>
        <v>432.74176025390602</v>
      </c>
      <c r="J125" s="7">
        <f t="shared" si="7"/>
        <v>190</v>
      </c>
      <c r="K125" s="7">
        <f t="shared" si="8"/>
        <v>299.74176025390602</v>
      </c>
      <c r="L125" s="8">
        <f t="shared" si="9"/>
        <v>1.5775882118626632</v>
      </c>
      <c r="M125" s="8">
        <f t="shared" si="12"/>
        <v>2.0593000420577487</v>
      </c>
      <c r="P125" s="6">
        <f t="shared" si="10"/>
        <v>1.165870622310442</v>
      </c>
    </row>
    <row r="126" spans="1:16" x14ac:dyDescent="0.15">
      <c r="A126" s="6">
        <v>62.5</v>
      </c>
      <c r="B126" s="6">
        <v>124</v>
      </c>
      <c r="D126">
        <v>904.93048095703102</v>
      </c>
      <c r="E126">
        <v>655.47009277343795</v>
      </c>
      <c r="F126">
        <v>466.51394653320301</v>
      </c>
      <c r="G126">
        <v>464.61495971679699</v>
      </c>
      <c r="I126" s="7">
        <f t="shared" si="7"/>
        <v>438.41653442382801</v>
      </c>
      <c r="J126" s="7">
        <f t="shared" si="7"/>
        <v>190.85513305664097</v>
      </c>
      <c r="K126" s="7">
        <f t="shared" si="8"/>
        <v>304.81794128417937</v>
      </c>
      <c r="L126" s="8">
        <f t="shared" si="9"/>
        <v>1.5971168100242665</v>
      </c>
      <c r="M126" s="8">
        <f t="shared" si="12"/>
        <v>2.0827134130435061</v>
      </c>
      <c r="P126" s="6">
        <f t="shared" si="10"/>
        <v>2.3160838071800134</v>
      </c>
    </row>
    <row r="127" spans="1:16" x14ac:dyDescent="0.15">
      <c r="A127" s="6">
        <v>63</v>
      </c>
      <c r="B127" s="6">
        <v>125</v>
      </c>
      <c r="D127">
        <v>907.50970458984398</v>
      </c>
      <c r="E127">
        <v>658.01068115234398</v>
      </c>
      <c r="F127">
        <v>467.39398193359398</v>
      </c>
      <c r="G127">
        <v>465.23959350585898</v>
      </c>
      <c r="I127" s="7">
        <f t="shared" si="7"/>
        <v>440.11572265625</v>
      </c>
      <c r="J127" s="7">
        <f t="shared" si="7"/>
        <v>192.771087646485</v>
      </c>
      <c r="K127" s="7">
        <f t="shared" si="8"/>
        <v>305.17596130371055</v>
      </c>
      <c r="L127" s="8">
        <f t="shared" si="9"/>
        <v>1.583100272087276</v>
      </c>
      <c r="M127" s="8">
        <f t="shared" si="12"/>
        <v>2.0725816479306691</v>
      </c>
      <c r="P127" s="6">
        <f t="shared" si="10"/>
        <v>1.8183472862033578</v>
      </c>
    </row>
    <row r="128" spans="1:16" x14ac:dyDescent="0.15">
      <c r="A128" s="6">
        <v>63.5</v>
      </c>
      <c r="B128" s="6">
        <v>126</v>
      </c>
      <c r="D128">
        <v>905.73358154296898</v>
      </c>
      <c r="E128">
        <v>659.50915527343795</v>
      </c>
      <c r="F128">
        <v>466.75985717773398</v>
      </c>
      <c r="G128">
        <v>464.86105346679699</v>
      </c>
      <c r="I128" s="7">
        <f t="shared" si="7"/>
        <v>438.973724365235</v>
      </c>
      <c r="J128" s="7">
        <f t="shared" si="7"/>
        <v>194.64810180664097</v>
      </c>
      <c r="K128" s="7">
        <f t="shared" si="8"/>
        <v>302.72005310058637</v>
      </c>
      <c r="L128" s="8">
        <f t="shared" si="9"/>
        <v>1.5552170829865151</v>
      </c>
      <c r="M128" s="8">
        <f t="shared" si="12"/>
        <v>2.0485832316540624</v>
      </c>
      <c r="P128" s="6">
        <f t="shared" si="10"/>
        <v>0.63939296842771653</v>
      </c>
    </row>
    <row r="129" spans="1:16" x14ac:dyDescent="0.15">
      <c r="A129" s="6">
        <v>64</v>
      </c>
      <c r="B129" s="6">
        <v>127</v>
      </c>
      <c r="D129">
        <v>909.361572265625</v>
      </c>
      <c r="E129">
        <v>661.11846923828102</v>
      </c>
      <c r="F129">
        <v>466.47451782226602</v>
      </c>
      <c r="G129">
        <v>464.46670532226602</v>
      </c>
      <c r="I129" s="7">
        <f t="shared" si="7"/>
        <v>442.88705444335898</v>
      </c>
      <c r="J129" s="7">
        <f t="shared" si="7"/>
        <v>196.651763916015</v>
      </c>
      <c r="K129" s="7">
        <f t="shared" si="8"/>
        <v>305.23081970214849</v>
      </c>
      <c r="L129" s="8">
        <f t="shared" si="9"/>
        <v>1.5521387330779544</v>
      </c>
      <c r="M129" s="8">
        <f t="shared" si="12"/>
        <v>2.0493896545696555</v>
      </c>
      <c r="P129" s="6">
        <f t="shared" si="10"/>
        <v>0.67900957342920731</v>
      </c>
    </row>
    <row r="130" spans="1:16" x14ac:dyDescent="0.15">
      <c r="A130" s="6">
        <v>64.5</v>
      </c>
      <c r="B130" s="6">
        <v>128</v>
      </c>
      <c r="D130">
        <v>922.761962890625</v>
      </c>
      <c r="E130">
        <v>666.75439453125</v>
      </c>
      <c r="F130">
        <v>467.23233032226602</v>
      </c>
      <c r="G130">
        <v>465.1484375</v>
      </c>
      <c r="I130" s="7">
        <f t="shared" ref="I130:J148" si="13">D130-F130</f>
        <v>455.52963256835898</v>
      </c>
      <c r="J130" s="7">
        <f t="shared" si="13"/>
        <v>201.60595703125</v>
      </c>
      <c r="K130" s="7">
        <f t="shared" ref="K130:K148" si="14">I130-0.7*J130</f>
        <v>314.40546264648401</v>
      </c>
      <c r="L130" s="8">
        <f t="shared" ref="L130:L148" si="15">K130/J130</f>
        <v>1.5595048245412186</v>
      </c>
      <c r="M130" s="8">
        <f t="shared" si="12"/>
        <v>2.0606405188570736</v>
      </c>
      <c r="P130" s="6">
        <f t="shared" si="10"/>
        <v>1.231723339099198</v>
      </c>
    </row>
    <row r="131" spans="1:16" x14ac:dyDescent="0.15">
      <c r="A131" s="6">
        <v>65</v>
      </c>
      <c r="B131" s="6">
        <v>129</v>
      </c>
      <c r="D131">
        <v>921.01959228515602</v>
      </c>
      <c r="E131">
        <v>668.45458984375</v>
      </c>
      <c r="F131">
        <v>467.46206665039102</v>
      </c>
      <c r="G131">
        <v>465.758544921875</v>
      </c>
      <c r="I131" s="7">
        <f t="shared" si="13"/>
        <v>453.557525634765</v>
      </c>
      <c r="J131" s="7">
        <f t="shared" si="13"/>
        <v>202.696044921875</v>
      </c>
      <c r="K131" s="7">
        <f t="shared" si="14"/>
        <v>311.67029418945253</v>
      </c>
      <c r="L131" s="8">
        <f t="shared" si="15"/>
        <v>1.5376239546735084</v>
      </c>
      <c r="M131" s="8">
        <f t="shared" si="12"/>
        <v>2.0426444218135176</v>
      </c>
      <c r="P131" s="6">
        <f t="shared" si="10"/>
        <v>0.34764098682783673</v>
      </c>
    </row>
    <row r="132" spans="1:16" x14ac:dyDescent="0.15">
      <c r="A132" s="6">
        <v>65.5</v>
      </c>
      <c r="B132" s="6">
        <v>130</v>
      </c>
      <c r="D132">
        <v>910.32330322265602</v>
      </c>
      <c r="E132">
        <v>664.01922607421898</v>
      </c>
      <c r="F132">
        <v>466.95703125</v>
      </c>
      <c r="G132">
        <v>465.21539306640602</v>
      </c>
      <c r="I132" s="7">
        <f t="shared" si="13"/>
        <v>443.36627197265602</v>
      </c>
      <c r="J132" s="7">
        <f t="shared" si="13"/>
        <v>198.80383300781295</v>
      </c>
      <c r="K132" s="7">
        <f t="shared" si="14"/>
        <v>304.20358886718697</v>
      </c>
      <c r="L132" s="8">
        <f t="shared" si="15"/>
        <v>1.5301696363934383</v>
      </c>
      <c r="M132" s="8">
        <f t="shared" si="12"/>
        <v>2.039074876357601</v>
      </c>
      <c r="P132" s="6">
        <f t="shared" si="10"/>
        <v>0.17228228901861914</v>
      </c>
    </row>
    <row r="133" spans="1:16" x14ac:dyDescent="0.15">
      <c r="A133" s="6">
        <v>66</v>
      </c>
      <c r="B133" s="6">
        <v>131</v>
      </c>
      <c r="D133">
        <v>909.072021484375</v>
      </c>
      <c r="E133">
        <v>664.92156982421898</v>
      </c>
      <c r="F133">
        <v>467.00949096679699</v>
      </c>
      <c r="G133">
        <v>465.24777221679699</v>
      </c>
      <c r="I133" s="7">
        <f t="shared" si="13"/>
        <v>442.06253051757801</v>
      </c>
      <c r="J133" s="7">
        <f t="shared" si="13"/>
        <v>199.67379760742199</v>
      </c>
      <c r="K133" s="7">
        <f t="shared" si="14"/>
        <v>302.29087219238261</v>
      </c>
      <c r="L133" s="8">
        <f t="shared" si="15"/>
        <v>1.5139235884455693</v>
      </c>
      <c r="M133" s="8">
        <f t="shared" si="12"/>
        <v>2.0267136012338862</v>
      </c>
      <c r="P133" s="6">
        <f t="shared" si="10"/>
        <v>-0.43498189509848273</v>
      </c>
    </row>
    <row r="134" spans="1:16" x14ac:dyDescent="0.15">
      <c r="A134" s="6">
        <v>66.5</v>
      </c>
      <c r="B134" s="6">
        <v>132</v>
      </c>
      <c r="D134">
        <v>911.13299560546898</v>
      </c>
      <c r="E134">
        <v>665.00213623046898</v>
      </c>
      <c r="F134">
        <v>466.73287963867199</v>
      </c>
      <c r="G134">
        <v>464.80337524414102</v>
      </c>
      <c r="I134" s="7">
        <f t="shared" si="13"/>
        <v>444.40011596679699</v>
      </c>
      <c r="J134" s="7">
        <f t="shared" si="13"/>
        <v>200.19876098632795</v>
      </c>
      <c r="K134" s="7">
        <f t="shared" si="14"/>
        <v>304.26098327636743</v>
      </c>
      <c r="L134" s="8">
        <f t="shared" si="15"/>
        <v>1.5197945370758119</v>
      </c>
      <c r="M134" s="8">
        <f t="shared" si="12"/>
        <v>2.0364693226882826</v>
      </c>
      <c r="P134" s="6">
        <f t="shared" ref="P134:P148" si="16">(M134-$O$2)/$O$2*100</f>
        <v>4.4280977880707922E-2</v>
      </c>
    </row>
    <row r="135" spans="1:16" x14ac:dyDescent="0.15">
      <c r="A135" s="6">
        <v>67</v>
      </c>
      <c r="B135" s="6">
        <v>133</v>
      </c>
      <c r="D135">
        <v>916.18524169921898</v>
      </c>
      <c r="E135">
        <v>667.486572265625</v>
      </c>
      <c r="F135">
        <v>466.58221435546898</v>
      </c>
      <c r="G135">
        <v>464.53384399414102</v>
      </c>
      <c r="I135" s="7">
        <f t="shared" si="13"/>
        <v>449.60302734375</v>
      </c>
      <c r="J135" s="7">
        <f t="shared" si="13"/>
        <v>202.95272827148398</v>
      </c>
      <c r="K135" s="7">
        <f t="shared" si="14"/>
        <v>307.53611755371122</v>
      </c>
      <c r="L135" s="8">
        <f t="shared" si="15"/>
        <v>1.5153091075589242</v>
      </c>
      <c r="M135" s="8">
        <f t="shared" si="12"/>
        <v>2.0358686659955487</v>
      </c>
      <c r="P135" s="6">
        <f t="shared" si="16"/>
        <v>1.4772913963600086E-2</v>
      </c>
    </row>
    <row r="136" spans="1:16" x14ac:dyDescent="0.15">
      <c r="A136" s="6">
        <v>67.5</v>
      </c>
      <c r="B136" s="6">
        <v>134</v>
      </c>
      <c r="D136">
        <v>916.45104980468795</v>
      </c>
      <c r="E136">
        <v>668.54504394531295</v>
      </c>
      <c r="F136">
        <v>466.74700927734398</v>
      </c>
      <c r="G136">
        <v>464.67465209960898</v>
      </c>
      <c r="I136" s="7">
        <f t="shared" si="13"/>
        <v>449.70404052734398</v>
      </c>
      <c r="J136" s="7">
        <f t="shared" si="13"/>
        <v>203.87039184570398</v>
      </c>
      <c r="K136" s="7">
        <f t="shared" si="14"/>
        <v>306.99476623535122</v>
      </c>
      <c r="L136" s="8">
        <f t="shared" si="15"/>
        <v>1.5058330121212269</v>
      </c>
      <c r="M136" s="8">
        <f t="shared" si="12"/>
        <v>2.0302773433820054</v>
      </c>
      <c r="P136" s="6">
        <f t="shared" si="16"/>
        <v>-0.25990829255164816</v>
      </c>
    </row>
    <row r="137" spans="1:16" x14ac:dyDescent="0.15">
      <c r="A137" s="6">
        <v>68</v>
      </c>
      <c r="B137" s="6">
        <v>135</v>
      </c>
      <c r="D137">
        <v>908.72271728515602</v>
      </c>
      <c r="E137">
        <v>666.67437744140602</v>
      </c>
      <c r="F137">
        <v>467.67782592773398</v>
      </c>
      <c r="G137">
        <v>465.76916503906301</v>
      </c>
      <c r="I137" s="7">
        <f t="shared" si="13"/>
        <v>441.04489135742205</v>
      </c>
      <c r="J137" s="7">
        <f t="shared" si="13"/>
        <v>200.90521240234301</v>
      </c>
      <c r="K137" s="7">
        <f t="shared" si="14"/>
        <v>300.41124267578198</v>
      </c>
      <c r="L137" s="8">
        <f t="shared" si="15"/>
        <v>1.4952884451507567</v>
      </c>
      <c r="M137" s="8">
        <f t="shared" si="12"/>
        <v>2.0236175492356892</v>
      </c>
      <c r="P137" s="6">
        <f t="shared" si="16"/>
        <v>-0.58707959309909641</v>
      </c>
    </row>
    <row r="138" spans="1:16" x14ac:dyDescent="0.15">
      <c r="A138" s="6">
        <v>68.5</v>
      </c>
      <c r="B138" s="6">
        <v>136</v>
      </c>
      <c r="D138">
        <v>916.13555908203102</v>
      </c>
      <c r="E138">
        <v>669.14758300781295</v>
      </c>
      <c r="F138">
        <v>466.19866943359398</v>
      </c>
      <c r="G138">
        <v>464.36141967773398</v>
      </c>
      <c r="I138" s="7">
        <f t="shared" si="13"/>
        <v>449.93688964843705</v>
      </c>
      <c r="J138" s="7">
        <f t="shared" si="13"/>
        <v>204.78616333007898</v>
      </c>
      <c r="K138" s="7">
        <f t="shared" si="14"/>
        <v>306.58657531738174</v>
      </c>
      <c r="L138" s="8">
        <f t="shared" si="15"/>
        <v>1.4971059095590289</v>
      </c>
      <c r="M138" s="8">
        <f t="shared" si="12"/>
        <v>2.0293197864681152</v>
      </c>
      <c r="P138" s="6">
        <f t="shared" si="16"/>
        <v>-0.30694955748908631</v>
      </c>
    </row>
    <row r="139" spans="1:16" x14ac:dyDescent="0.15">
      <c r="A139" s="6">
        <v>69</v>
      </c>
      <c r="B139" s="6">
        <v>137</v>
      </c>
      <c r="D139">
        <v>913.08349609375</v>
      </c>
      <c r="E139">
        <v>669.10931396484398</v>
      </c>
      <c r="F139">
        <v>467.348388671875</v>
      </c>
      <c r="G139">
        <v>465.360107421875</v>
      </c>
      <c r="I139" s="7">
        <f t="shared" si="13"/>
        <v>445.735107421875</v>
      </c>
      <c r="J139" s="7">
        <f t="shared" si="13"/>
        <v>203.74920654296898</v>
      </c>
      <c r="K139" s="7">
        <f t="shared" si="14"/>
        <v>303.11066284179674</v>
      </c>
      <c r="L139" s="8">
        <f t="shared" si="15"/>
        <v>1.4876654882966294</v>
      </c>
      <c r="M139" s="8">
        <f t="shared" si="12"/>
        <v>2.0237641380298697</v>
      </c>
      <c r="P139" s="6">
        <f t="shared" si="16"/>
        <v>-0.57987822239843512</v>
      </c>
    </row>
    <row r="140" spans="1:16" x14ac:dyDescent="0.15">
      <c r="A140" s="6">
        <v>69.5</v>
      </c>
      <c r="B140" s="6">
        <v>138</v>
      </c>
      <c r="D140">
        <v>905.74737548828102</v>
      </c>
      <c r="E140">
        <v>665.60583496093795</v>
      </c>
      <c r="F140">
        <v>468.03311157226602</v>
      </c>
      <c r="G140">
        <v>466.09561157226602</v>
      </c>
      <c r="I140" s="7">
        <f t="shared" si="13"/>
        <v>437.714263916015</v>
      </c>
      <c r="J140" s="7">
        <f t="shared" si="13"/>
        <v>199.51022338867193</v>
      </c>
      <c r="K140" s="7">
        <f t="shared" si="14"/>
        <v>298.05710754394465</v>
      </c>
      <c r="L140" s="8">
        <f t="shared" si="15"/>
        <v>1.4939440319471275</v>
      </c>
      <c r="M140" s="8">
        <f t="shared" si="12"/>
        <v>2.0339274545045218</v>
      </c>
      <c r="P140" s="6">
        <f t="shared" si="16"/>
        <v>-8.0591698545964902E-2</v>
      </c>
    </row>
    <row r="141" spans="1:16" x14ac:dyDescent="0.15">
      <c r="A141" s="6">
        <v>70</v>
      </c>
      <c r="B141" s="6">
        <v>139</v>
      </c>
      <c r="D141">
        <v>894.72717285156295</v>
      </c>
      <c r="E141">
        <v>660.78778076171898</v>
      </c>
      <c r="F141">
        <v>466.99517822265602</v>
      </c>
      <c r="G141">
        <v>465.30581665039102</v>
      </c>
      <c r="I141" s="7">
        <f t="shared" si="13"/>
        <v>427.73199462890693</v>
      </c>
      <c r="J141" s="7">
        <f t="shared" si="13"/>
        <v>195.48196411132795</v>
      </c>
      <c r="K141" s="7">
        <f t="shared" si="14"/>
        <v>290.89461975097737</v>
      </c>
      <c r="L141" s="8">
        <f t="shared" si="15"/>
        <v>1.4880893031405773</v>
      </c>
      <c r="M141" s="8">
        <f t="shared" si="12"/>
        <v>2.0319574985221251</v>
      </c>
      <c r="P141" s="6">
        <f t="shared" si="16"/>
        <v>-0.17736842266415001</v>
      </c>
    </row>
    <row r="142" spans="1:16" x14ac:dyDescent="0.15">
      <c r="A142" s="6">
        <v>70.5</v>
      </c>
      <c r="B142" s="6">
        <v>140</v>
      </c>
      <c r="D142">
        <v>895.488525390625</v>
      </c>
      <c r="E142">
        <v>661.55670166015602</v>
      </c>
      <c r="F142">
        <v>466.781982421875</v>
      </c>
      <c r="G142">
        <v>464.72174072265602</v>
      </c>
      <c r="I142" s="7">
        <f t="shared" si="13"/>
        <v>428.70654296875</v>
      </c>
      <c r="J142" s="7">
        <f t="shared" si="13"/>
        <v>196.8349609375</v>
      </c>
      <c r="K142" s="7">
        <f t="shared" si="14"/>
        <v>290.92207031250001</v>
      </c>
      <c r="L142" s="8">
        <f t="shared" si="15"/>
        <v>1.4779999900773471</v>
      </c>
      <c r="M142" s="8">
        <f t="shared" si="12"/>
        <v>2.0257529582830491</v>
      </c>
      <c r="P142" s="6">
        <f t="shared" si="16"/>
        <v>-0.48217476573112172</v>
      </c>
    </row>
    <row r="143" spans="1:16" x14ac:dyDescent="0.15">
      <c r="A143" s="6">
        <v>71</v>
      </c>
      <c r="B143" s="6">
        <v>141</v>
      </c>
      <c r="D143">
        <v>895.193603515625</v>
      </c>
      <c r="E143">
        <v>661.51531982421898</v>
      </c>
      <c r="F143">
        <v>467.19958496093801</v>
      </c>
      <c r="G143">
        <v>465.05337524414102</v>
      </c>
      <c r="I143" s="7">
        <f t="shared" si="13"/>
        <v>427.99401855468699</v>
      </c>
      <c r="J143" s="7">
        <f t="shared" si="13"/>
        <v>196.46194458007795</v>
      </c>
      <c r="K143" s="7">
        <f t="shared" si="14"/>
        <v>290.47065734863247</v>
      </c>
      <c r="L143" s="8">
        <f t="shared" si="15"/>
        <v>1.4785085120148371</v>
      </c>
      <c r="M143" s="8">
        <f t="shared" si="12"/>
        <v>2.030146253044693</v>
      </c>
      <c r="P143" s="6">
        <f t="shared" si="16"/>
        <v>-0.2663482808163643</v>
      </c>
    </row>
    <row r="144" spans="1:16" x14ac:dyDescent="0.15">
      <c r="A144" s="6">
        <v>71.5</v>
      </c>
      <c r="B144" s="6">
        <v>142</v>
      </c>
      <c r="D144">
        <v>895.324462890625</v>
      </c>
      <c r="E144">
        <v>661.697265625</v>
      </c>
      <c r="F144">
        <v>467.71371459960898</v>
      </c>
      <c r="G144">
        <v>465.63168334960898</v>
      </c>
      <c r="I144" s="7">
        <f t="shared" si="13"/>
        <v>427.61074829101602</v>
      </c>
      <c r="J144" s="7">
        <f t="shared" si="13"/>
        <v>196.06558227539102</v>
      </c>
      <c r="K144" s="7">
        <f t="shared" si="14"/>
        <v>290.36484069824235</v>
      </c>
      <c r="L144" s="8">
        <f t="shared" si="15"/>
        <v>1.4809577353071579</v>
      </c>
      <c r="M144" s="8">
        <f t="shared" si="12"/>
        <v>2.0364802491611678</v>
      </c>
      <c r="P144" s="6">
        <f t="shared" si="16"/>
        <v>4.481775548459313E-2</v>
      </c>
    </row>
    <row r="145" spans="1:16" x14ac:dyDescent="0.15">
      <c r="A145" s="6">
        <v>72</v>
      </c>
      <c r="B145" s="6">
        <v>143</v>
      </c>
      <c r="D145">
        <v>880.94464111328102</v>
      </c>
      <c r="E145">
        <v>654.9013671875</v>
      </c>
      <c r="F145">
        <v>466.88113403320301</v>
      </c>
      <c r="G145">
        <v>465.00091552734398</v>
      </c>
      <c r="I145" s="7">
        <f t="shared" si="13"/>
        <v>414.06350708007801</v>
      </c>
      <c r="J145" s="7">
        <f t="shared" si="13"/>
        <v>189.90045166015602</v>
      </c>
      <c r="K145" s="7">
        <f t="shared" si="14"/>
        <v>281.13319091796882</v>
      </c>
      <c r="L145" s="8">
        <f t="shared" si="15"/>
        <v>1.4804240245888514</v>
      </c>
      <c r="M145" s="8">
        <f t="shared" si="12"/>
        <v>2.0398313112670152</v>
      </c>
      <c r="P145" s="6">
        <f t="shared" si="16"/>
        <v>0.20944316631532053</v>
      </c>
    </row>
    <row r="146" spans="1:16" x14ac:dyDescent="0.15">
      <c r="A146" s="6">
        <v>72.5</v>
      </c>
      <c r="B146" s="6">
        <v>144</v>
      </c>
      <c r="D146">
        <v>877.81628417968795</v>
      </c>
      <c r="E146">
        <v>653.72796630859398</v>
      </c>
      <c r="F146">
        <v>466.50167846679699</v>
      </c>
      <c r="G146">
        <v>464.58724975585898</v>
      </c>
      <c r="I146" s="7">
        <f t="shared" si="13"/>
        <v>411.31460571289097</v>
      </c>
      <c r="J146" s="7">
        <f t="shared" si="13"/>
        <v>189.140716552735</v>
      </c>
      <c r="K146" s="7">
        <f t="shared" si="14"/>
        <v>278.91610412597646</v>
      </c>
      <c r="L146" s="8">
        <f t="shared" si="15"/>
        <v>1.4746486595244068</v>
      </c>
      <c r="M146" s="8">
        <f t="shared" si="12"/>
        <v>2.0379407190267242</v>
      </c>
      <c r="P146" s="6">
        <f t="shared" si="16"/>
        <v>0.11656529224423479</v>
      </c>
    </row>
    <row r="147" spans="1:16" x14ac:dyDescent="0.15">
      <c r="A147" s="6">
        <v>73</v>
      </c>
      <c r="B147" s="6">
        <v>145</v>
      </c>
      <c r="D147">
        <v>887.327392578125</v>
      </c>
      <c r="E147">
        <v>658.77453613281295</v>
      </c>
      <c r="F147">
        <v>467.44830322265602</v>
      </c>
      <c r="G147">
        <v>465.33798217773398</v>
      </c>
      <c r="I147" s="7">
        <f t="shared" si="13"/>
        <v>419.87908935546898</v>
      </c>
      <c r="J147" s="7">
        <f t="shared" si="13"/>
        <v>193.43655395507898</v>
      </c>
      <c r="K147" s="7">
        <f t="shared" si="14"/>
        <v>284.4735015869137</v>
      </c>
      <c r="L147" s="8">
        <f t="shared" si="15"/>
        <v>1.4706294946351033</v>
      </c>
      <c r="M147" s="8">
        <f t="shared" si="12"/>
        <v>2.0378063269615749</v>
      </c>
      <c r="P147" s="6">
        <f t="shared" si="16"/>
        <v>0.10996310218067565</v>
      </c>
    </row>
    <row r="148" spans="1:16" x14ac:dyDescent="0.15">
      <c r="A148" s="6">
        <v>73.5</v>
      </c>
      <c r="B148" s="6">
        <v>146</v>
      </c>
      <c r="D148">
        <v>896.19476318359398</v>
      </c>
      <c r="E148">
        <v>662.798828125</v>
      </c>
      <c r="F148">
        <v>466.84393310546898</v>
      </c>
      <c r="G148">
        <v>465.17150878906301</v>
      </c>
      <c r="I148" s="7">
        <f t="shared" si="13"/>
        <v>429.350830078125</v>
      </c>
      <c r="J148" s="7">
        <f t="shared" si="13"/>
        <v>197.62731933593699</v>
      </c>
      <c r="K148" s="7">
        <f t="shared" si="14"/>
        <v>291.01170654296914</v>
      </c>
      <c r="L148" s="8">
        <f t="shared" si="15"/>
        <v>1.4725277229930576</v>
      </c>
      <c r="M148" s="8">
        <f t="shared" si="12"/>
        <v>2.0435893281436832</v>
      </c>
      <c r="P148" s="6">
        <f t="shared" si="16"/>
        <v>0.39406077490894559</v>
      </c>
    </row>
    <row r="149" spans="1:16" x14ac:dyDescent="0.15">
      <c r="A149" s="18">
        <v>74</v>
      </c>
      <c r="B149" s="18">
        <v>147</v>
      </c>
      <c r="D149">
        <v>889.95709228515602</v>
      </c>
      <c r="E149">
        <v>659.703857421875</v>
      </c>
      <c r="F149">
        <v>466.19400024414102</v>
      </c>
      <c r="G149">
        <v>464.04483032226602</v>
      </c>
      <c r="I149" s="19">
        <f t="shared" ref="I149:I192" si="17">D149-F149</f>
        <v>423.763092041015</v>
      </c>
      <c r="J149" s="19">
        <f t="shared" ref="J149:J192" si="18">E149-G149</f>
        <v>195.65902709960898</v>
      </c>
      <c r="K149" s="19">
        <f t="shared" ref="K149:K192" si="19">I149-0.7*J149</f>
        <v>286.80177307128872</v>
      </c>
      <c r="L149" s="20">
        <f t="shared" ref="L149:L192" si="20">K149/J149</f>
        <v>1.465824385016897</v>
      </c>
      <c r="M149" s="20">
        <f t="shared" ref="M149:M192" si="21">L149+ABS($N$2)*A149</f>
        <v>2.0407707629916763</v>
      </c>
      <c r="N149" s="18"/>
      <c r="O149" s="18"/>
      <c r="P149" s="18">
        <f t="shared" ref="P149:P192" si="22">(M149-$O$2)/$O$2*100</f>
        <v>0.25559498960086552</v>
      </c>
    </row>
    <row r="150" spans="1:16" x14ac:dyDescent="0.15">
      <c r="A150" s="18">
        <v>74.5</v>
      </c>
      <c r="B150" s="18">
        <v>148</v>
      </c>
      <c r="D150">
        <v>907.84271240234398</v>
      </c>
      <c r="E150">
        <v>668.94793701171898</v>
      </c>
      <c r="F150">
        <v>466.30841064453102</v>
      </c>
      <c r="G150">
        <v>464.40606689453102</v>
      </c>
      <c r="I150" s="19">
        <f t="shared" si="17"/>
        <v>441.53430175781295</v>
      </c>
      <c r="J150" s="19">
        <f t="shared" si="18"/>
        <v>204.54187011718795</v>
      </c>
      <c r="K150" s="19">
        <f t="shared" si="19"/>
        <v>298.35499267578143</v>
      </c>
      <c r="L150" s="20">
        <f t="shared" si="20"/>
        <v>1.4586499698318258</v>
      </c>
      <c r="M150" s="20">
        <f t="shared" si="21"/>
        <v>2.0374811206307593</v>
      </c>
      <c r="N150" s="18"/>
      <c r="O150" s="18"/>
      <c r="P150" s="18">
        <f t="shared" si="22"/>
        <v>9.3986905940724216E-2</v>
      </c>
    </row>
    <row r="151" spans="1:16" x14ac:dyDescent="0.15">
      <c r="A151" s="18">
        <v>75</v>
      </c>
      <c r="B151" s="18">
        <v>149</v>
      </c>
      <c r="D151">
        <v>920.45147705078102</v>
      </c>
      <c r="E151">
        <v>674.407958984375</v>
      </c>
      <c r="F151">
        <v>466.694580078125</v>
      </c>
      <c r="G151">
        <v>464.921142578125</v>
      </c>
      <c r="I151" s="19">
        <f t="shared" si="17"/>
        <v>453.75689697265602</v>
      </c>
      <c r="J151" s="19">
        <f t="shared" si="18"/>
        <v>209.48681640625</v>
      </c>
      <c r="K151" s="19">
        <f t="shared" si="19"/>
        <v>307.116125488281</v>
      </c>
      <c r="L151" s="20">
        <f t="shared" si="20"/>
        <v>1.4660403492537788</v>
      </c>
      <c r="M151" s="20">
        <f t="shared" si="21"/>
        <v>2.048756272876866</v>
      </c>
      <c r="N151" s="18"/>
      <c r="O151" s="18"/>
      <c r="P151" s="18">
        <f t="shared" si="22"/>
        <v>0.64789385008699241</v>
      </c>
    </row>
    <row r="152" spans="1:16" x14ac:dyDescent="0.15">
      <c r="A152" s="18">
        <v>75.5</v>
      </c>
      <c r="B152" s="18">
        <v>150</v>
      </c>
      <c r="D152">
        <v>924.64776611328102</v>
      </c>
      <c r="E152">
        <v>676.794921875</v>
      </c>
      <c r="F152">
        <v>467.30673217773398</v>
      </c>
      <c r="G152">
        <v>465.49627685546898</v>
      </c>
      <c r="I152" s="19">
        <f t="shared" si="17"/>
        <v>457.34103393554705</v>
      </c>
      <c r="J152" s="19">
        <f t="shared" si="18"/>
        <v>211.29864501953102</v>
      </c>
      <c r="K152" s="19">
        <f t="shared" si="19"/>
        <v>309.43198242187532</v>
      </c>
      <c r="L152" s="20">
        <f t="shared" si="20"/>
        <v>1.4644295631582187</v>
      </c>
      <c r="M152" s="20">
        <f t="shared" si="21"/>
        <v>2.0510302596054597</v>
      </c>
      <c r="N152" s="18"/>
      <c r="O152" s="18"/>
      <c r="P152" s="18">
        <f t="shared" si="22"/>
        <v>0.75960649151047521</v>
      </c>
    </row>
    <row r="153" spans="1:16" x14ac:dyDescent="0.15">
      <c r="A153" s="18">
        <v>76</v>
      </c>
      <c r="B153" s="18">
        <v>151</v>
      </c>
      <c r="D153">
        <v>900.79919433593795</v>
      </c>
      <c r="E153">
        <v>667.24505615234398</v>
      </c>
      <c r="F153">
        <v>467.20907592773398</v>
      </c>
      <c r="G153">
        <v>465.418701171875</v>
      </c>
      <c r="I153" s="19">
        <f t="shared" si="17"/>
        <v>433.59011840820398</v>
      </c>
      <c r="J153" s="19">
        <f t="shared" si="18"/>
        <v>201.82635498046898</v>
      </c>
      <c r="K153" s="19">
        <f t="shared" si="19"/>
        <v>292.3116699218757</v>
      </c>
      <c r="L153" s="20">
        <f t="shared" si="20"/>
        <v>1.4483325032063485</v>
      </c>
      <c r="M153" s="20">
        <f t="shared" si="21"/>
        <v>2.0388179724777435</v>
      </c>
      <c r="N153" s="18"/>
      <c r="O153" s="18"/>
      <c r="P153" s="18">
        <f t="shared" si="22"/>
        <v>0.1596615420943113</v>
      </c>
    </row>
    <row r="154" spans="1:16" x14ac:dyDescent="0.15">
      <c r="A154" s="18">
        <v>76.5</v>
      </c>
      <c r="B154" s="18">
        <v>152</v>
      </c>
      <c r="D154">
        <v>897.54193115234398</v>
      </c>
      <c r="E154">
        <v>666.068359375</v>
      </c>
      <c r="F154">
        <v>466.442138671875</v>
      </c>
      <c r="G154">
        <v>464.59356689453102</v>
      </c>
      <c r="I154" s="19">
        <f t="shared" si="17"/>
        <v>431.09979248046898</v>
      </c>
      <c r="J154" s="19">
        <f t="shared" si="18"/>
        <v>201.47479248046898</v>
      </c>
      <c r="K154" s="19">
        <f t="shared" si="19"/>
        <v>290.0674377441407</v>
      </c>
      <c r="L154" s="20">
        <f t="shared" si="20"/>
        <v>1.4397207420985925</v>
      </c>
      <c r="M154" s="20">
        <f t="shared" si="21"/>
        <v>2.0340909841941412</v>
      </c>
      <c r="N154" s="18"/>
      <c r="O154" s="18"/>
      <c r="P154" s="18">
        <f t="shared" si="22"/>
        <v>-7.2558083684085464E-2</v>
      </c>
    </row>
    <row r="155" spans="1:16" x14ac:dyDescent="0.15">
      <c r="A155" s="18">
        <v>77</v>
      </c>
      <c r="B155" s="18">
        <v>153</v>
      </c>
      <c r="D155">
        <v>875.35205078125</v>
      </c>
      <c r="E155">
        <v>656.52038574218795</v>
      </c>
      <c r="F155">
        <v>466.63058471679699</v>
      </c>
      <c r="G155">
        <v>464.46911621093801</v>
      </c>
      <c r="I155" s="19">
        <f t="shared" si="17"/>
        <v>408.72146606445301</v>
      </c>
      <c r="J155" s="19">
        <f t="shared" si="18"/>
        <v>192.05126953124994</v>
      </c>
      <c r="K155" s="19">
        <f t="shared" si="19"/>
        <v>274.28557739257803</v>
      </c>
      <c r="L155" s="20">
        <f t="shared" si="20"/>
        <v>1.4281893478863319</v>
      </c>
      <c r="M155" s="20">
        <f t="shared" si="21"/>
        <v>2.0264443628060347</v>
      </c>
      <c r="N155" s="18"/>
      <c r="O155" s="18"/>
      <c r="P155" s="18">
        <f t="shared" si="22"/>
        <v>-0.44820859320089512</v>
      </c>
    </row>
    <row r="156" spans="1:16" x14ac:dyDescent="0.15">
      <c r="A156" s="18">
        <v>77.5</v>
      </c>
      <c r="B156" s="18">
        <v>154</v>
      </c>
      <c r="D156">
        <v>893.41009521484398</v>
      </c>
      <c r="E156">
        <v>665.19226074218795</v>
      </c>
      <c r="F156">
        <v>466.72378540039102</v>
      </c>
      <c r="G156">
        <v>464.97564697265602</v>
      </c>
      <c r="I156" s="19">
        <f t="shared" si="17"/>
        <v>426.68630981445295</v>
      </c>
      <c r="J156" s="19">
        <f t="shared" si="18"/>
        <v>200.21661376953193</v>
      </c>
      <c r="K156" s="19">
        <f t="shared" si="19"/>
        <v>286.53468017578064</v>
      </c>
      <c r="L156" s="20">
        <f t="shared" si="20"/>
        <v>1.4311233957118508</v>
      </c>
      <c r="M156" s="20">
        <f t="shared" si="21"/>
        <v>2.0332631834557073</v>
      </c>
      <c r="N156" s="18"/>
      <c r="O156" s="18"/>
      <c r="P156" s="18">
        <f t="shared" si="22"/>
        <v>-0.11322490284355888</v>
      </c>
    </row>
    <row r="157" spans="1:16" x14ac:dyDescent="0.15">
      <c r="A157" s="18">
        <v>78</v>
      </c>
      <c r="B157" s="18">
        <v>155</v>
      </c>
      <c r="D157">
        <v>891.82391357421898</v>
      </c>
      <c r="E157">
        <v>663.06036376953102</v>
      </c>
      <c r="F157">
        <v>465.94940185546898</v>
      </c>
      <c r="G157">
        <v>464.31213378906301</v>
      </c>
      <c r="I157" s="19">
        <f t="shared" si="17"/>
        <v>425.87451171875</v>
      </c>
      <c r="J157" s="19">
        <f t="shared" si="18"/>
        <v>198.74822998046801</v>
      </c>
      <c r="K157" s="19">
        <f t="shared" si="19"/>
        <v>286.75075073242238</v>
      </c>
      <c r="L157" s="20">
        <f t="shared" si="20"/>
        <v>1.4427839219529293</v>
      </c>
      <c r="M157" s="20">
        <f t="shared" si="21"/>
        <v>2.0488084825209398</v>
      </c>
      <c r="N157" s="18"/>
      <c r="O157" s="18"/>
      <c r="P157" s="18">
        <f t="shared" si="22"/>
        <v>0.65045871872669336</v>
      </c>
    </row>
    <row r="158" spans="1:16" x14ac:dyDescent="0.15">
      <c r="A158" s="18">
        <v>78.5</v>
      </c>
      <c r="B158" s="18">
        <v>156</v>
      </c>
      <c r="D158">
        <v>906.73614501953102</v>
      </c>
      <c r="E158">
        <v>670.91552734375</v>
      </c>
      <c r="F158">
        <v>467.06753540039102</v>
      </c>
      <c r="G158">
        <v>465.18322753906301</v>
      </c>
      <c r="I158" s="19">
        <f t="shared" si="17"/>
        <v>439.66860961914</v>
      </c>
      <c r="J158" s="19">
        <f t="shared" si="18"/>
        <v>205.73229980468699</v>
      </c>
      <c r="K158" s="19">
        <f t="shared" si="19"/>
        <v>295.65599975585911</v>
      </c>
      <c r="L158" s="20">
        <f t="shared" si="20"/>
        <v>1.437090821599436</v>
      </c>
      <c r="M158" s="20">
        <f t="shared" si="21"/>
        <v>2.0470001549916006</v>
      </c>
      <c r="N158" s="18"/>
      <c r="O158" s="18"/>
      <c r="P158" s="18">
        <f t="shared" si="22"/>
        <v>0.56162220867976864</v>
      </c>
    </row>
    <row r="159" spans="1:16" x14ac:dyDescent="0.15">
      <c r="A159" s="18">
        <v>79</v>
      </c>
      <c r="B159" s="18">
        <v>157</v>
      </c>
      <c r="D159">
        <v>907.705078125</v>
      </c>
      <c r="E159">
        <v>670.88952636718795</v>
      </c>
      <c r="F159">
        <v>466.49868774414102</v>
      </c>
      <c r="G159">
        <v>465.081298828125</v>
      </c>
      <c r="I159" s="19">
        <f t="shared" si="17"/>
        <v>441.20639038085898</v>
      </c>
      <c r="J159" s="19">
        <f t="shared" si="18"/>
        <v>205.80822753906295</v>
      </c>
      <c r="K159" s="19">
        <f t="shared" si="19"/>
        <v>297.14063110351492</v>
      </c>
      <c r="L159" s="20">
        <f t="shared" si="20"/>
        <v>1.4437743070651383</v>
      </c>
      <c r="M159" s="20">
        <f t="shared" si="21"/>
        <v>2.0575684132814569</v>
      </c>
      <c r="N159" s="18"/>
      <c r="O159" s="18"/>
      <c r="P159" s="18">
        <f t="shared" si="22"/>
        <v>1.080802041156449</v>
      </c>
    </row>
    <row r="160" spans="1:16" x14ac:dyDescent="0.15">
      <c r="A160" s="18">
        <v>79.5</v>
      </c>
      <c r="B160" s="18">
        <v>158</v>
      </c>
      <c r="D160">
        <v>909.35943603515602</v>
      </c>
      <c r="E160">
        <v>672.07086181640602</v>
      </c>
      <c r="F160">
        <v>466.67669677734398</v>
      </c>
      <c r="G160">
        <v>464.83798217773398</v>
      </c>
      <c r="I160" s="19">
        <f t="shared" si="17"/>
        <v>442.68273925781205</v>
      </c>
      <c r="J160" s="19">
        <f t="shared" si="18"/>
        <v>207.23287963867205</v>
      </c>
      <c r="K160" s="19">
        <f t="shared" si="19"/>
        <v>297.61972351074166</v>
      </c>
      <c r="L160" s="20">
        <f t="shared" si="20"/>
        <v>1.4361607290776768</v>
      </c>
      <c r="M160" s="20">
        <f t="shared" si="21"/>
        <v>2.0538396081181491</v>
      </c>
      <c r="N160" s="18"/>
      <c r="O160" s="18"/>
      <c r="P160" s="18">
        <f t="shared" si="22"/>
        <v>0.89761949707702848</v>
      </c>
    </row>
    <row r="161" spans="1:16" x14ac:dyDescent="0.15">
      <c r="A161" s="18">
        <v>80</v>
      </c>
      <c r="B161" s="18">
        <v>159</v>
      </c>
      <c r="D161">
        <v>906.31341552734398</v>
      </c>
      <c r="E161">
        <v>670.09417724609398</v>
      </c>
      <c r="F161">
        <v>465.69418334960898</v>
      </c>
      <c r="G161">
        <v>464.01226806640602</v>
      </c>
      <c r="I161" s="19">
        <f t="shared" si="17"/>
        <v>440.619232177735</v>
      </c>
      <c r="J161" s="19">
        <f t="shared" si="18"/>
        <v>206.08190917968795</v>
      </c>
      <c r="K161" s="19">
        <f t="shared" si="19"/>
        <v>296.36189575195345</v>
      </c>
      <c r="L161" s="20">
        <f t="shared" si="20"/>
        <v>1.4380781745065654</v>
      </c>
      <c r="M161" s="20">
        <f t="shared" si="21"/>
        <v>2.059641826371192</v>
      </c>
      <c r="N161" s="18"/>
      <c r="O161" s="18"/>
      <c r="P161" s="18">
        <f t="shared" si="22"/>
        <v>1.1826612341340508</v>
      </c>
    </row>
    <row r="162" spans="1:16" x14ac:dyDescent="0.15">
      <c r="A162" s="18">
        <v>80.5</v>
      </c>
      <c r="B162" s="18">
        <v>160</v>
      </c>
      <c r="D162">
        <v>908.935546875</v>
      </c>
      <c r="E162">
        <v>673.07434082031295</v>
      </c>
      <c r="F162">
        <v>466.16497802734398</v>
      </c>
      <c r="G162">
        <v>464.414794921875</v>
      </c>
      <c r="I162" s="19">
        <f t="shared" si="17"/>
        <v>442.77056884765602</v>
      </c>
      <c r="J162" s="19">
        <f t="shared" si="18"/>
        <v>208.65954589843795</v>
      </c>
      <c r="K162" s="19">
        <f t="shared" si="19"/>
        <v>296.70888671874945</v>
      </c>
      <c r="L162" s="20">
        <f t="shared" si="20"/>
        <v>1.4219760971931199</v>
      </c>
      <c r="M162" s="20">
        <f t="shared" si="21"/>
        <v>2.0474245218819003</v>
      </c>
      <c r="N162" s="18"/>
      <c r="O162" s="18"/>
      <c r="P162" s="18">
        <f t="shared" si="22"/>
        <v>0.58246980011552185</v>
      </c>
    </row>
    <row r="163" spans="1:16" x14ac:dyDescent="0.15">
      <c r="A163" s="18">
        <v>81</v>
      </c>
      <c r="B163" s="18">
        <v>161</v>
      </c>
      <c r="D163">
        <v>904.32873535156295</v>
      </c>
      <c r="E163">
        <v>670.888916015625</v>
      </c>
      <c r="F163">
        <v>466.78033447265602</v>
      </c>
      <c r="G163">
        <v>464.85751342773398</v>
      </c>
      <c r="I163" s="19">
        <f t="shared" si="17"/>
        <v>437.54840087890693</v>
      </c>
      <c r="J163" s="19">
        <f t="shared" si="18"/>
        <v>206.03140258789102</v>
      </c>
      <c r="K163" s="19">
        <f t="shared" si="19"/>
        <v>293.3264190673832</v>
      </c>
      <c r="L163" s="20">
        <f t="shared" si="20"/>
        <v>1.4236976275606965</v>
      </c>
      <c r="M163" s="20">
        <f t="shared" si="21"/>
        <v>2.0530308250736309</v>
      </c>
      <c r="N163" s="18"/>
      <c r="O163" s="18"/>
      <c r="P163" s="18">
        <f t="shared" si="22"/>
        <v>0.85788694758341877</v>
      </c>
    </row>
    <row r="164" spans="1:16" x14ac:dyDescent="0.15">
      <c r="A164" s="18">
        <v>81.5</v>
      </c>
      <c r="B164" s="18">
        <v>162</v>
      </c>
      <c r="D164">
        <v>902.40777587890602</v>
      </c>
      <c r="E164">
        <v>670.275146484375</v>
      </c>
      <c r="F164">
        <v>466.83575439453102</v>
      </c>
      <c r="G164">
        <v>465.188232421875</v>
      </c>
      <c r="I164" s="19">
        <f t="shared" si="17"/>
        <v>435.572021484375</v>
      </c>
      <c r="J164" s="19">
        <f t="shared" si="18"/>
        <v>205.0869140625</v>
      </c>
      <c r="K164" s="19">
        <f t="shared" si="19"/>
        <v>292.01118164062501</v>
      </c>
      <c r="L164" s="20">
        <f t="shared" si="20"/>
        <v>1.4238411210948103</v>
      </c>
      <c r="M164" s="20">
        <f t="shared" si="21"/>
        <v>2.0570590914318982</v>
      </c>
      <c r="N164" s="18"/>
      <c r="O164" s="18"/>
      <c r="P164" s="18">
        <f t="shared" si="22"/>
        <v>1.0557809236479583</v>
      </c>
    </row>
    <row r="165" spans="1:16" x14ac:dyDescent="0.15">
      <c r="A165" s="18">
        <v>82</v>
      </c>
      <c r="B165" s="18">
        <v>163</v>
      </c>
      <c r="D165">
        <v>881.026611328125</v>
      </c>
      <c r="E165">
        <v>660.44232177734398</v>
      </c>
      <c r="F165">
        <v>466.061767578125</v>
      </c>
      <c r="G165">
        <v>464.27734375</v>
      </c>
      <c r="I165" s="19">
        <f t="shared" si="17"/>
        <v>414.96484375</v>
      </c>
      <c r="J165" s="19">
        <f t="shared" si="18"/>
        <v>196.16497802734398</v>
      </c>
      <c r="K165" s="19">
        <f t="shared" si="19"/>
        <v>277.64935913085924</v>
      </c>
      <c r="L165" s="20">
        <f t="shared" si="20"/>
        <v>1.4153869968173265</v>
      </c>
      <c r="M165" s="20">
        <f t="shared" si="21"/>
        <v>2.0524897399785687</v>
      </c>
      <c r="N165" s="18"/>
      <c r="O165" s="18"/>
      <c r="P165" s="18">
        <f t="shared" si="22"/>
        <v>0.83130541812934844</v>
      </c>
    </row>
    <row r="166" spans="1:16" x14ac:dyDescent="0.15">
      <c r="A166" s="18">
        <v>82.5</v>
      </c>
      <c r="B166" s="18">
        <v>164</v>
      </c>
      <c r="D166">
        <v>872.31787109375</v>
      </c>
      <c r="E166">
        <v>657.94818115234398</v>
      </c>
      <c r="F166">
        <v>466.14602661132801</v>
      </c>
      <c r="G166">
        <v>464.16815185546898</v>
      </c>
      <c r="I166" s="19">
        <f t="shared" si="17"/>
        <v>406.17184448242199</v>
      </c>
      <c r="J166" s="19">
        <f t="shared" si="18"/>
        <v>193.780029296875</v>
      </c>
      <c r="K166" s="19">
        <f t="shared" si="19"/>
        <v>270.52582397460947</v>
      </c>
      <c r="L166" s="20">
        <f t="shared" si="20"/>
        <v>1.3960459442399935</v>
      </c>
      <c r="M166" s="20">
        <f t="shared" si="21"/>
        <v>2.0370334602253894</v>
      </c>
      <c r="N166" s="18"/>
      <c r="O166" s="18"/>
      <c r="P166" s="18">
        <f t="shared" si="22"/>
        <v>7.1994989402365192E-2</v>
      </c>
    </row>
    <row r="167" spans="1:16" x14ac:dyDescent="0.15">
      <c r="A167" s="18">
        <v>83</v>
      </c>
      <c r="B167" s="18">
        <v>165</v>
      </c>
      <c r="D167">
        <v>874.45245361328102</v>
      </c>
      <c r="E167">
        <v>657.62408447265602</v>
      </c>
      <c r="F167">
        <v>465.82681274414102</v>
      </c>
      <c r="G167">
        <v>463.93341064453102</v>
      </c>
      <c r="I167" s="19">
        <f t="shared" si="17"/>
        <v>408.62564086914</v>
      </c>
      <c r="J167" s="19">
        <f t="shared" si="18"/>
        <v>193.690673828125</v>
      </c>
      <c r="K167" s="19">
        <f t="shared" si="19"/>
        <v>273.04216918945252</v>
      </c>
      <c r="L167" s="20">
        <f t="shared" si="20"/>
        <v>1.4096815494159598</v>
      </c>
      <c r="M167" s="20">
        <f t="shared" si="21"/>
        <v>2.0545538382255097</v>
      </c>
      <c r="N167" s="18"/>
      <c r="O167" s="18"/>
      <c r="P167" s="18">
        <f t="shared" si="22"/>
        <v>0.93270700698821185</v>
      </c>
    </row>
    <row r="168" spans="1:16" x14ac:dyDescent="0.15">
      <c r="A168" s="18">
        <v>83.5</v>
      </c>
      <c r="B168" s="18">
        <v>166</v>
      </c>
      <c r="D168">
        <v>880.13806152343795</v>
      </c>
      <c r="E168">
        <v>660.23028564453102</v>
      </c>
      <c r="F168">
        <v>466.047607421875</v>
      </c>
      <c r="G168">
        <v>464.10174560546898</v>
      </c>
      <c r="I168" s="19">
        <f t="shared" si="17"/>
        <v>414.09045410156295</v>
      </c>
      <c r="J168" s="19">
        <f t="shared" si="18"/>
        <v>196.12854003906205</v>
      </c>
      <c r="K168" s="19">
        <f t="shared" si="19"/>
        <v>276.80047607421955</v>
      </c>
      <c r="L168" s="20">
        <f t="shared" si="20"/>
        <v>1.4113217587766187</v>
      </c>
      <c r="M168" s="20">
        <f t="shared" si="21"/>
        <v>2.0600788204103226</v>
      </c>
      <c r="N168" s="18"/>
      <c r="O168" s="18"/>
      <c r="P168" s="18">
        <f t="shared" si="22"/>
        <v>1.204129151155622</v>
      </c>
    </row>
    <row r="169" spans="1:16" x14ac:dyDescent="0.15">
      <c r="A169" s="18">
        <v>84</v>
      </c>
      <c r="B169" s="18">
        <v>167</v>
      </c>
      <c r="D169">
        <v>879.50604248046898</v>
      </c>
      <c r="E169">
        <v>661.88854980468795</v>
      </c>
      <c r="F169">
        <v>467.13690185546898</v>
      </c>
      <c r="G169">
        <v>465.21820068359398</v>
      </c>
      <c r="I169" s="19">
        <f t="shared" si="17"/>
        <v>412.369140625</v>
      </c>
      <c r="J169" s="19">
        <f t="shared" si="18"/>
        <v>196.67034912109398</v>
      </c>
      <c r="K169" s="19">
        <f t="shared" si="19"/>
        <v>274.69989624023424</v>
      </c>
      <c r="L169" s="20">
        <f t="shared" si="20"/>
        <v>1.3967529801408745</v>
      </c>
      <c r="M169" s="20">
        <f t="shared" si="21"/>
        <v>2.049394814598732</v>
      </c>
      <c r="N169" s="18"/>
      <c r="O169" s="18"/>
      <c r="P169" s="18">
        <f t="shared" si="22"/>
        <v>0.67926306676349368</v>
      </c>
    </row>
    <row r="170" spans="1:16" x14ac:dyDescent="0.15">
      <c r="A170" s="18">
        <v>84.5</v>
      </c>
      <c r="B170" s="18">
        <v>168</v>
      </c>
      <c r="D170">
        <v>888.71783447265602</v>
      </c>
      <c r="E170">
        <v>666.18426513671898</v>
      </c>
      <c r="F170">
        <v>466.06976318359398</v>
      </c>
      <c r="G170">
        <v>464.36996459960898</v>
      </c>
      <c r="I170" s="19">
        <f t="shared" si="17"/>
        <v>422.64807128906205</v>
      </c>
      <c r="J170" s="19">
        <f t="shared" si="18"/>
        <v>201.81430053711</v>
      </c>
      <c r="K170" s="19">
        <f t="shared" si="19"/>
        <v>281.37806091308505</v>
      </c>
      <c r="L170" s="20">
        <f t="shared" si="20"/>
        <v>1.3942424306118224</v>
      </c>
      <c r="M170" s="20">
        <f t="shared" si="21"/>
        <v>2.0507690378938341</v>
      </c>
      <c r="N170" s="18"/>
      <c r="O170" s="18"/>
      <c r="P170" s="18">
        <f t="shared" si="22"/>
        <v>0.74677362532180458</v>
      </c>
    </row>
    <row r="171" spans="1:16" x14ac:dyDescent="0.15">
      <c r="A171" s="18">
        <v>85</v>
      </c>
      <c r="B171" s="18">
        <v>169</v>
      </c>
      <c r="D171">
        <v>889.02740478515602</v>
      </c>
      <c r="E171">
        <v>664.97125244140602</v>
      </c>
      <c r="F171">
        <v>466.33743286132801</v>
      </c>
      <c r="G171">
        <v>464.58648681640602</v>
      </c>
      <c r="I171" s="19">
        <f t="shared" si="17"/>
        <v>422.68997192382801</v>
      </c>
      <c r="J171" s="19">
        <f t="shared" si="18"/>
        <v>200.384765625</v>
      </c>
      <c r="K171" s="19">
        <f t="shared" si="19"/>
        <v>282.42063598632802</v>
      </c>
      <c r="L171" s="20">
        <f t="shared" si="20"/>
        <v>1.4093917524391546</v>
      </c>
      <c r="M171" s="20">
        <f t="shared" si="21"/>
        <v>2.0698031325453203</v>
      </c>
      <c r="N171" s="18"/>
      <c r="O171" s="18"/>
      <c r="P171" s="18">
        <f t="shared" si="22"/>
        <v>1.6818489992828103</v>
      </c>
    </row>
    <row r="172" spans="1:16" x14ac:dyDescent="0.15">
      <c r="A172" s="18">
        <v>85.5</v>
      </c>
      <c r="B172" s="18">
        <v>170</v>
      </c>
      <c r="D172">
        <v>892.593994140625</v>
      </c>
      <c r="E172">
        <v>667.305419921875</v>
      </c>
      <c r="F172">
        <v>466.49832153320301</v>
      </c>
      <c r="G172">
        <v>464.81900024414102</v>
      </c>
      <c r="I172" s="19">
        <f t="shared" si="17"/>
        <v>426.09567260742199</v>
      </c>
      <c r="J172" s="19">
        <f t="shared" si="18"/>
        <v>202.48641967773398</v>
      </c>
      <c r="K172" s="19">
        <f t="shared" si="19"/>
        <v>284.35517883300821</v>
      </c>
      <c r="L172" s="20">
        <f t="shared" si="20"/>
        <v>1.4043172835273199</v>
      </c>
      <c r="M172" s="20">
        <f t="shared" si="21"/>
        <v>2.0686134364576394</v>
      </c>
      <c r="N172" s="18"/>
      <c r="O172" s="18"/>
      <c r="P172" s="18">
        <f t="shared" si="22"/>
        <v>1.62340358675034</v>
      </c>
    </row>
    <row r="173" spans="1:16" x14ac:dyDescent="0.15">
      <c r="A173" s="18">
        <v>86</v>
      </c>
      <c r="B173" s="18">
        <v>171</v>
      </c>
      <c r="D173">
        <v>878.86407470703102</v>
      </c>
      <c r="E173">
        <v>661.37939453125</v>
      </c>
      <c r="F173">
        <v>466.22174072265602</v>
      </c>
      <c r="G173">
        <v>464.43917846679699</v>
      </c>
      <c r="I173" s="19">
        <f t="shared" si="17"/>
        <v>412.642333984375</v>
      </c>
      <c r="J173" s="19">
        <f t="shared" si="18"/>
        <v>196.94021606445301</v>
      </c>
      <c r="K173" s="19">
        <f t="shared" si="19"/>
        <v>274.78418273925791</v>
      </c>
      <c r="L173" s="20">
        <f t="shared" si="20"/>
        <v>1.3952669913255744</v>
      </c>
      <c r="M173" s="20">
        <f t="shared" si="21"/>
        <v>2.0634479170800479</v>
      </c>
      <c r="N173" s="18"/>
      <c r="O173" s="18"/>
      <c r="P173" s="18">
        <f t="shared" si="22"/>
        <v>1.3696405340733364</v>
      </c>
    </row>
    <row r="174" spans="1:16" x14ac:dyDescent="0.15">
      <c r="A174" s="18">
        <v>86.5</v>
      </c>
      <c r="B174" s="18">
        <v>172</v>
      </c>
      <c r="D174">
        <v>871.075927734375</v>
      </c>
      <c r="E174">
        <v>657.99493408203102</v>
      </c>
      <c r="F174">
        <v>466.49591064453102</v>
      </c>
      <c r="G174">
        <v>464.94418334960898</v>
      </c>
      <c r="I174" s="19">
        <f t="shared" si="17"/>
        <v>404.58001708984398</v>
      </c>
      <c r="J174" s="19">
        <f t="shared" si="18"/>
        <v>193.05075073242205</v>
      </c>
      <c r="K174" s="19">
        <f t="shared" si="19"/>
        <v>269.4444915771486</v>
      </c>
      <c r="L174" s="20">
        <f t="shared" si="20"/>
        <v>1.3957184344266658</v>
      </c>
      <c r="M174" s="20">
        <f t="shared" si="21"/>
        <v>2.0677841330052931</v>
      </c>
      <c r="N174" s="18"/>
      <c r="O174" s="18"/>
      <c r="P174" s="18">
        <f t="shared" si="22"/>
        <v>1.5826629447587677</v>
      </c>
    </row>
    <row r="175" spans="1:16" x14ac:dyDescent="0.15">
      <c r="A175" s="18">
        <v>87</v>
      </c>
      <c r="B175" s="18">
        <v>173</v>
      </c>
      <c r="D175">
        <v>870.72717285156295</v>
      </c>
      <c r="E175">
        <v>658.08312988281295</v>
      </c>
      <c r="F175">
        <v>466.503173828125</v>
      </c>
      <c r="G175">
        <v>464.35974121093801</v>
      </c>
      <c r="I175" s="19">
        <f t="shared" si="17"/>
        <v>404.22399902343795</v>
      </c>
      <c r="J175" s="19">
        <f t="shared" si="18"/>
        <v>193.72338867187494</v>
      </c>
      <c r="K175" s="19">
        <f t="shared" si="19"/>
        <v>268.61762695312552</v>
      </c>
      <c r="L175" s="20">
        <f t="shared" si="20"/>
        <v>1.3866040068507424</v>
      </c>
      <c r="M175" s="20">
        <f t="shared" si="21"/>
        <v>2.0625544782535234</v>
      </c>
      <c r="N175" s="18"/>
      <c r="O175" s="18"/>
      <c r="P175" s="18">
        <f t="shared" si="22"/>
        <v>1.3257491559899333</v>
      </c>
    </row>
    <row r="176" spans="1:16" x14ac:dyDescent="0.15">
      <c r="A176" s="18">
        <v>87.5</v>
      </c>
      <c r="B176" s="18">
        <v>174</v>
      </c>
      <c r="D176">
        <v>863.17474365234398</v>
      </c>
      <c r="E176">
        <v>654.91302490234398</v>
      </c>
      <c r="F176">
        <v>466.42074584960898</v>
      </c>
      <c r="G176">
        <v>464.565673828125</v>
      </c>
      <c r="I176" s="19">
        <f t="shared" si="17"/>
        <v>396.753997802735</v>
      </c>
      <c r="J176" s="19">
        <f t="shared" si="18"/>
        <v>190.34735107421898</v>
      </c>
      <c r="K176" s="19">
        <f t="shared" si="19"/>
        <v>263.51085205078175</v>
      </c>
      <c r="L176" s="20">
        <f t="shared" si="20"/>
        <v>1.3843683695290057</v>
      </c>
      <c r="M176" s="20">
        <f t="shared" si="21"/>
        <v>2.0642036137559407</v>
      </c>
      <c r="N176" s="18"/>
      <c r="O176" s="18"/>
      <c r="P176" s="18">
        <f t="shared" si="22"/>
        <v>1.406765144660286</v>
      </c>
    </row>
    <row r="177" spans="1:16" x14ac:dyDescent="0.15">
      <c r="A177" s="18">
        <v>88</v>
      </c>
      <c r="B177" s="18">
        <v>175</v>
      </c>
      <c r="D177">
        <v>865.21185302734398</v>
      </c>
      <c r="E177">
        <v>655.43884277343795</v>
      </c>
      <c r="F177">
        <v>466.34225463867199</v>
      </c>
      <c r="G177">
        <v>464.45852661132801</v>
      </c>
      <c r="I177" s="19">
        <f t="shared" si="17"/>
        <v>398.86959838867199</v>
      </c>
      <c r="J177" s="19">
        <f t="shared" si="18"/>
        <v>190.98031616210994</v>
      </c>
      <c r="K177" s="19">
        <f t="shared" si="19"/>
        <v>265.18337707519504</v>
      </c>
      <c r="L177" s="20">
        <f t="shared" si="20"/>
        <v>1.388537742549862</v>
      </c>
      <c r="M177" s="20">
        <f t="shared" si="21"/>
        <v>2.072257759600951</v>
      </c>
      <c r="N177" s="18"/>
      <c r="O177" s="18"/>
      <c r="P177" s="18">
        <f t="shared" si="22"/>
        <v>1.8024358385312675</v>
      </c>
    </row>
    <row r="178" spans="1:16" x14ac:dyDescent="0.15">
      <c r="A178" s="18">
        <v>88.5</v>
      </c>
      <c r="B178" s="18">
        <v>176</v>
      </c>
      <c r="D178">
        <v>865.04235839843795</v>
      </c>
      <c r="E178">
        <v>656.38232421875</v>
      </c>
      <c r="F178">
        <v>466.08724975585898</v>
      </c>
      <c r="G178">
        <v>464.15234375</v>
      </c>
      <c r="I178" s="19">
        <f t="shared" si="17"/>
        <v>398.95510864257898</v>
      </c>
      <c r="J178" s="19">
        <f t="shared" si="18"/>
        <v>192.22998046875</v>
      </c>
      <c r="K178" s="19">
        <f t="shared" si="19"/>
        <v>264.39412231445397</v>
      </c>
      <c r="L178" s="20">
        <f t="shared" si="20"/>
        <v>1.3754052394414895</v>
      </c>
      <c r="M178" s="20">
        <f t="shared" si="21"/>
        <v>2.0630100293167324</v>
      </c>
      <c r="N178" s="18"/>
      <c r="O178" s="18"/>
      <c r="P178" s="18">
        <f t="shared" si="22"/>
        <v>1.3481287116550709</v>
      </c>
    </row>
    <row r="179" spans="1:16" x14ac:dyDescent="0.15">
      <c r="A179" s="18">
        <v>89</v>
      </c>
      <c r="B179" s="18">
        <v>177</v>
      </c>
      <c r="D179">
        <v>864.13397216796898</v>
      </c>
      <c r="E179">
        <v>656.60076904296898</v>
      </c>
      <c r="F179">
        <v>466.413330078125</v>
      </c>
      <c r="G179">
        <v>464.53515625</v>
      </c>
      <c r="I179" s="19">
        <f t="shared" si="17"/>
        <v>397.72064208984398</v>
      </c>
      <c r="J179" s="19">
        <f t="shared" si="18"/>
        <v>192.06561279296898</v>
      </c>
      <c r="K179" s="19">
        <f t="shared" si="19"/>
        <v>263.2747131347657</v>
      </c>
      <c r="L179" s="20">
        <f t="shared" si="20"/>
        <v>1.3707540319492502</v>
      </c>
      <c r="M179" s="20">
        <f t="shared" si="21"/>
        <v>2.0622435946486473</v>
      </c>
      <c r="N179" s="18"/>
      <c r="O179" s="18"/>
      <c r="P179" s="18">
        <f t="shared" si="22"/>
        <v>1.3104765828305238</v>
      </c>
    </row>
    <row r="180" spans="1:16" x14ac:dyDescent="0.15">
      <c r="A180" s="18">
        <v>89.5</v>
      </c>
      <c r="B180" s="18">
        <v>178</v>
      </c>
      <c r="D180">
        <v>865.01593017578102</v>
      </c>
      <c r="E180">
        <v>656.76892089843795</v>
      </c>
      <c r="F180">
        <v>467.13912963867199</v>
      </c>
      <c r="G180">
        <v>465.44027709960898</v>
      </c>
      <c r="I180" s="19">
        <f t="shared" si="17"/>
        <v>397.87680053710903</v>
      </c>
      <c r="J180" s="19">
        <f t="shared" si="18"/>
        <v>191.32864379882898</v>
      </c>
      <c r="K180" s="19">
        <f t="shared" si="19"/>
        <v>263.94674987792877</v>
      </c>
      <c r="L180" s="20">
        <f t="shared" si="20"/>
        <v>1.3795464423792891</v>
      </c>
      <c r="M180" s="20">
        <f t="shared" si="21"/>
        <v>2.07492077790284</v>
      </c>
      <c r="N180" s="18"/>
      <c r="O180" s="18"/>
      <c r="P180" s="18">
        <f t="shared" si="22"/>
        <v>1.9332601766517781</v>
      </c>
    </row>
    <row r="181" spans="1:16" x14ac:dyDescent="0.15">
      <c r="A181" s="18">
        <v>90</v>
      </c>
      <c r="B181" s="18">
        <v>179</v>
      </c>
      <c r="D181">
        <v>865.98638916015602</v>
      </c>
      <c r="E181">
        <v>657.32623291015602</v>
      </c>
      <c r="F181">
        <v>465.60064697265602</v>
      </c>
      <c r="G181">
        <v>464.06063842773398</v>
      </c>
      <c r="I181" s="19">
        <f t="shared" si="17"/>
        <v>400.3857421875</v>
      </c>
      <c r="J181" s="19">
        <f t="shared" si="18"/>
        <v>193.26559448242205</v>
      </c>
      <c r="K181" s="19">
        <f t="shared" si="19"/>
        <v>265.09982604980462</v>
      </c>
      <c r="L181" s="20">
        <f t="shared" si="20"/>
        <v>1.3716865992612879</v>
      </c>
      <c r="M181" s="20">
        <f t="shared" si="21"/>
        <v>2.0709457076089928</v>
      </c>
      <c r="N181" s="18"/>
      <c r="O181" s="18"/>
      <c r="P181" s="18">
        <f t="shared" si="22"/>
        <v>1.7379795284466231</v>
      </c>
    </row>
    <row r="182" spans="1:16" x14ac:dyDescent="0.15">
      <c r="A182" s="18">
        <v>90.5</v>
      </c>
      <c r="B182" s="18">
        <v>180</v>
      </c>
      <c r="D182">
        <v>866.62176513671898</v>
      </c>
      <c r="E182">
        <v>657.66522216796898</v>
      </c>
      <c r="F182">
        <v>466.30599975585898</v>
      </c>
      <c r="G182">
        <v>464.33853149414102</v>
      </c>
      <c r="I182" s="19">
        <f t="shared" si="17"/>
        <v>400.31576538086</v>
      </c>
      <c r="J182" s="19">
        <f t="shared" si="18"/>
        <v>193.32669067382795</v>
      </c>
      <c r="K182" s="19">
        <f t="shared" si="19"/>
        <v>264.98708190918046</v>
      </c>
      <c r="L182" s="20">
        <f t="shared" si="20"/>
        <v>1.3706699317387825</v>
      </c>
      <c r="M182" s="20">
        <f t="shared" si="21"/>
        <v>2.0738138129106414</v>
      </c>
      <c r="N182" s="18"/>
      <c r="O182" s="18"/>
      <c r="P182" s="18">
        <f t="shared" si="22"/>
        <v>1.8788790399077164</v>
      </c>
    </row>
    <row r="183" spans="1:16" x14ac:dyDescent="0.15">
      <c r="A183" s="18">
        <v>91</v>
      </c>
      <c r="B183" s="18">
        <v>181</v>
      </c>
      <c r="D183">
        <v>878.888916015625</v>
      </c>
      <c r="E183">
        <v>663.45843505859398</v>
      </c>
      <c r="F183">
        <v>466.52102661132801</v>
      </c>
      <c r="G183">
        <v>464.58892822265602</v>
      </c>
      <c r="I183" s="19">
        <f t="shared" si="17"/>
        <v>412.36788940429699</v>
      </c>
      <c r="J183" s="19">
        <f t="shared" si="18"/>
        <v>198.86950683593795</v>
      </c>
      <c r="K183" s="19">
        <f t="shared" si="19"/>
        <v>273.15923461914042</v>
      </c>
      <c r="L183" s="20">
        <f t="shared" si="20"/>
        <v>1.3735601750372395</v>
      </c>
      <c r="M183" s="20">
        <f t="shared" si="21"/>
        <v>2.0805888290332519</v>
      </c>
      <c r="N183" s="18"/>
      <c r="O183" s="18"/>
      <c r="P183" s="18">
        <f t="shared" si="22"/>
        <v>2.2117107742475084</v>
      </c>
    </row>
    <row r="184" spans="1:16" x14ac:dyDescent="0.15">
      <c r="A184" s="18">
        <v>91.5</v>
      </c>
      <c r="B184" s="18">
        <v>182</v>
      </c>
      <c r="D184">
        <v>887.51513671875</v>
      </c>
      <c r="E184">
        <v>668.00640869140602</v>
      </c>
      <c r="F184">
        <v>466.24868774414102</v>
      </c>
      <c r="G184">
        <v>464.352294921875</v>
      </c>
      <c r="I184" s="19">
        <f t="shared" si="17"/>
        <v>421.26644897460898</v>
      </c>
      <c r="J184" s="19">
        <f t="shared" si="18"/>
        <v>203.65411376953102</v>
      </c>
      <c r="K184" s="19">
        <f t="shared" si="19"/>
        <v>278.70856933593728</v>
      </c>
      <c r="L184" s="20">
        <f t="shared" si="20"/>
        <v>1.3685388631596367</v>
      </c>
      <c r="M184" s="20">
        <f t="shared" si="21"/>
        <v>2.0794522899798031</v>
      </c>
      <c r="N184" s="18"/>
      <c r="O184" s="18"/>
      <c r="P184" s="18">
        <f t="shared" si="22"/>
        <v>2.1558767721642025</v>
      </c>
    </row>
    <row r="185" spans="1:16" x14ac:dyDescent="0.15">
      <c r="A185" s="18">
        <v>92</v>
      </c>
      <c r="B185" s="18">
        <v>183</v>
      </c>
      <c r="D185">
        <v>879.01806640625</v>
      </c>
      <c r="E185">
        <v>663.86096191406295</v>
      </c>
      <c r="F185">
        <v>466.503173828125</v>
      </c>
      <c r="G185">
        <v>464.60025024414102</v>
      </c>
      <c r="I185" s="19">
        <f t="shared" si="17"/>
        <v>412.514892578125</v>
      </c>
      <c r="J185" s="19">
        <f t="shared" si="18"/>
        <v>199.26071166992193</v>
      </c>
      <c r="K185" s="19">
        <f t="shared" si="19"/>
        <v>273.03239440917969</v>
      </c>
      <c r="L185" s="20">
        <f t="shared" si="20"/>
        <v>1.3702269359624768</v>
      </c>
      <c r="M185" s="20">
        <f t="shared" si="21"/>
        <v>2.0850251356067973</v>
      </c>
      <c r="N185" s="18"/>
      <c r="O185" s="18"/>
      <c r="P185" s="18">
        <f t="shared" si="22"/>
        <v>2.4296502719866173</v>
      </c>
    </row>
    <row r="186" spans="1:16" x14ac:dyDescent="0.15">
      <c r="A186" s="18">
        <v>92.5</v>
      </c>
      <c r="B186" s="18">
        <v>184</v>
      </c>
      <c r="D186">
        <v>879.84661865234398</v>
      </c>
      <c r="E186">
        <v>665.25494384765602</v>
      </c>
      <c r="F186">
        <v>466.73846435546898</v>
      </c>
      <c r="G186">
        <v>464.73083496093801</v>
      </c>
      <c r="I186" s="19">
        <f t="shared" si="17"/>
        <v>413.108154296875</v>
      </c>
      <c r="J186" s="19">
        <f t="shared" si="18"/>
        <v>200.52410888671801</v>
      </c>
      <c r="K186" s="19">
        <f t="shared" si="19"/>
        <v>272.74127807617242</v>
      </c>
      <c r="L186" s="20">
        <f t="shared" si="20"/>
        <v>1.360142077630436</v>
      </c>
      <c r="M186" s="20">
        <f t="shared" si="21"/>
        <v>2.0788250500989105</v>
      </c>
      <c r="N186" s="18"/>
      <c r="O186" s="18"/>
      <c r="P186" s="18">
        <f t="shared" si="22"/>
        <v>2.1250627735512904</v>
      </c>
    </row>
    <row r="187" spans="1:16" x14ac:dyDescent="0.15">
      <c r="A187" s="18">
        <v>93</v>
      </c>
      <c r="B187" s="18">
        <v>185</v>
      </c>
      <c r="D187">
        <v>876.62213134765602</v>
      </c>
      <c r="E187">
        <v>663.55670166015602</v>
      </c>
      <c r="F187">
        <v>465.58724975585898</v>
      </c>
      <c r="G187">
        <v>463.99331665039102</v>
      </c>
      <c r="I187" s="19">
        <f t="shared" si="17"/>
        <v>411.03488159179705</v>
      </c>
      <c r="J187" s="19">
        <f t="shared" si="18"/>
        <v>199.563385009765</v>
      </c>
      <c r="K187" s="19">
        <f t="shared" si="19"/>
        <v>271.34051208496157</v>
      </c>
      <c r="L187" s="20">
        <f t="shared" si="20"/>
        <v>1.3596708237419624</v>
      </c>
      <c r="M187" s="20">
        <f t="shared" si="21"/>
        <v>2.0822385690345904</v>
      </c>
      <c r="N187" s="18"/>
      <c r="O187" s="18"/>
      <c r="P187" s="18">
        <f t="shared" si="22"/>
        <v>2.2927564597363905</v>
      </c>
    </row>
    <row r="188" spans="1:16" x14ac:dyDescent="0.15">
      <c r="A188" s="18">
        <v>93.5</v>
      </c>
      <c r="B188" s="18">
        <v>186</v>
      </c>
      <c r="D188">
        <v>862.49670410156295</v>
      </c>
      <c r="E188">
        <v>656.9326171875</v>
      </c>
      <c r="F188">
        <v>465.89175415039102</v>
      </c>
      <c r="G188">
        <v>464.38095092773398</v>
      </c>
      <c r="I188" s="19">
        <f t="shared" si="17"/>
        <v>396.60494995117193</v>
      </c>
      <c r="J188" s="19">
        <f t="shared" si="18"/>
        <v>192.55166625976602</v>
      </c>
      <c r="K188" s="19">
        <f t="shared" si="19"/>
        <v>261.81878356933572</v>
      </c>
      <c r="L188" s="20">
        <f t="shared" si="20"/>
        <v>1.359732629974354</v>
      </c>
      <c r="M188" s="20">
        <f t="shared" si="21"/>
        <v>2.0861851480911362</v>
      </c>
      <c r="N188" s="18"/>
      <c r="O188" s="18"/>
      <c r="P188" s="18">
        <f t="shared" si="22"/>
        <v>2.4866374377779765</v>
      </c>
    </row>
    <row r="189" spans="1:16" x14ac:dyDescent="0.15">
      <c r="A189" s="18">
        <v>94</v>
      </c>
      <c r="B189" s="18">
        <v>187</v>
      </c>
      <c r="D189">
        <v>852.71630859375</v>
      </c>
      <c r="E189">
        <v>653.22894287109398</v>
      </c>
      <c r="F189">
        <v>466.21038818359398</v>
      </c>
      <c r="G189">
        <v>464.50390625</v>
      </c>
      <c r="I189" s="19">
        <f t="shared" si="17"/>
        <v>386.50592041015602</v>
      </c>
      <c r="J189" s="19">
        <f t="shared" si="18"/>
        <v>188.72503662109398</v>
      </c>
      <c r="K189" s="19">
        <f t="shared" si="19"/>
        <v>254.39839477539024</v>
      </c>
      <c r="L189" s="20">
        <f t="shared" si="20"/>
        <v>1.3479843444733284</v>
      </c>
      <c r="M189" s="20">
        <f t="shared" si="21"/>
        <v>2.0783216354142642</v>
      </c>
      <c r="N189" s="18"/>
      <c r="O189" s="18"/>
      <c r="P189" s="18">
        <f t="shared" si="22"/>
        <v>2.1003318534249491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D19" zoomScale="75" zoomScaleNormal="75" zoomScalePageLayoutView="75" workbookViewId="0">
      <selection activeCell="D6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896.20501708984398</v>
      </c>
      <c r="E2">
        <v>643.48474121093795</v>
      </c>
      <c r="F2">
        <v>461.07827758789102</v>
      </c>
      <c r="G2">
        <v>458.29254150390602</v>
      </c>
      <c r="I2" s="7">
        <f t="shared" ref="I2:J65" si="0">D2-F2</f>
        <v>435.12673950195295</v>
      </c>
      <c r="J2" s="7">
        <f t="shared" si="0"/>
        <v>185.19219970703193</v>
      </c>
      <c r="K2" s="7">
        <f t="shared" ref="K2:K65" si="1">I2-0.7*J2</f>
        <v>305.49219970703064</v>
      </c>
      <c r="L2" s="8">
        <f t="shared" ref="L2:L65" si="2">K2/J2</f>
        <v>1.6495953943541326</v>
      </c>
      <c r="M2" s="8"/>
      <c r="N2" s="18">
        <f>LINEST(V64:V104,U64:U104)</f>
        <v>-5.1721080005383765E-3</v>
      </c>
      <c r="O2" s="9">
        <f>AVERAGE(M38:M45)</f>
        <v>1.7891182331599147</v>
      </c>
    </row>
    <row r="3" spans="1:16" x14ac:dyDescent="0.15">
      <c r="A3" s="6">
        <v>1</v>
      </c>
      <c r="B3" s="6">
        <v>1</v>
      </c>
      <c r="C3" s="6" t="s">
        <v>7</v>
      </c>
      <c r="D3">
        <v>873.17559814453102</v>
      </c>
      <c r="E3">
        <v>632.395263671875</v>
      </c>
      <c r="F3">
        <v>461.61624145507801</v>
      </c>
      <c r="G3">
        <v>458.98358154296898</v>
      </c>
      <c r="I3" s="7">
        <f t="shared" si="0"/>
        <v>411.55935668945301</v>
      </c>
      <c r="J3" s="7">
        <f t="shared" si="0"/>
        <v>173.41168212890602</v>
      </c>
      <c r="K3" s="7">
        <f t="shared" si="1"/>
        <v>290.17117919921878</v>
      </c>
      <c r="L3" s="8">
        <f t="shared" si="2"/>
        <v>1.6733081395492104</v>
      </c>
      <c r="M3" s="8"/>
      <c r="N3" s="18"/>
    </row>
    <row r="4" spans="1:16" ht="15" x14ac:dyDescent="0.15">
      <c r="A4" s="6">
        <v>1.5</v>
      </c>
      <c r="B4" s="6">
        <v>2</v>
      </c>
      <c r="D4">
        <v>870.06292724609398</v>
      </c>
      <c r="E4">
        <v>631.47912597656295</v>
      </c>
      <c r="F4">
        <v>461.19436645507801</v>
      </c>
      <c r="G4">
        <v>458.48690795898398</v>
      </c>
      <c r="I4" s="7">
        <f t="shared" si="0"/>
        <v>408.86856079101597</v>
      </c>
      <c r="J4" s="7">
        <f t="shared" si="0"/>
        <v>172.99221801757898</v>
      </c>
      <c r="K4" s="7">
        <f t="shared" si="1"/>
        <v>287.77400817871069</v>
      </c>
      <c r="L4" s="8">
        <f t="shared" si="2"/>
        <v>1.6635084021494417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918.38623046875</v>
      </c>
      <c r="E5">
        <v>649.912353515625</v>
      </c>
      <c r="F5">
        <v>461.06185913085898</v>
      </c>
      <c r="G5">
        <v>458.56369018554699</v>
      </c>
      <c r="I5" s="7">
        <f t="shared" si="0"/>
        <v>457.32437133789102</v>
      </c>
      <c r="J5" s="7">
        <f t="shared" si="0"/>
        <v>191.34866333007801</v>
      </c>
      <c r="K5" s="7">
        <f t="shared" si="1"/>
        <v>323.38030700683646</v>
      </c>
      <c r="L5" s="8">
        <f t="shared" si="2"/>
        <v>1.6900055708724904</v>
      </c>
      <c r="M5" s="8"/>
      <c r="N5" s="18">
        <f>RSQ(V64:V104,U64:U104)</f>
        <v>0.99643369754147837</v>
      </c>
    </row>
    <row r="6" spans="1:16" x14ac:dyDescent="0.15">
      <c r="A6" s="6">
        <v>2.5</v>
      </c>
      <c r="B6" s="6">
        <v>4</v>
      </c>
      <c r="C6" s="6" t="s">
        <v>5</v>
      </c>
      <c r="D6">
        <v>888.82196044921898</v>
      </c>
      <c r="E6">
        <v>638.84143066406295</v>
      </c>
      <c r="F6">
        <v>461.89785766601602</v>
      </c>
      <c r="G6">
        <v>459.19171142578102</v>
      </c>
      <c r="I6" s="7">
        <f t="shared" si="0"/>
        <v>426.92410278320295</v>
      </c>
      <c r="J6" s="7">
        <f t="shared" si="0"/>
        <v>179.64971923828193</v>
      </c>
      <c r="K6" s="7">
        <f t="shared" si="1"/>
        <v>301.16929931640561</v>
      </c>
      <c r="L6" s="8">
        <f t="shared" si="2"/>
        <v>1.6764251043272926</v>
      </c>
      <c r="M6" s="8">
        <f t="shared" ref="M6:M22" si="3">L6+ABS($N$2)*A6</f>
        <v>1.6893553743286385</v>
      </c>
      <c r="P6" s="6">
        <f t="shared" ref="P6:P69" si="4">(M6-$O$2)/$O$2*100</f>
        <v>-5.5760908911579596</v>
      </c>
    </row>
    <row r="7" spans="1:16" x14ac:dyDescent="0.15">
      <c r="A7" s="6">
        <v>3</v>
      </c>
      <c r="B7" s="6">
        <v>5</v>
      </c>
      <c r="C7" s="6" t="s">
        <v>8</v>
      </c>
      <c r="D7">
        <v>861.94512939453102</v>
      </c>
      <c r="E7">
        <v>628.09289550781295</v>
      </c>
      <c r="F7">
        <v>461.0966796875</v>
      </c>
      <c r="G7">
        <v>458.53814697265602</v>
      </c>
      <c r="I7" s="7">
        <f t="shared" si="0"/>
        <v>400.84844970703102</v>
      </c>
      <c r="J7" s="7">
        <f t="shared" si="0"/>
        <v>169.55474853515693</v>
      </c>
      <c r="K7" s="7">
        <f t="shared" si="1"/>
        <v>282.16012573242119</v>
      </c>
      <c r="L7" s="8">
        <f t="shared" si="2"/>
        <v>1.6641239963498615</v>
      </c>
      <c r="M7" s="8">
        <f t="shared" si="3"/>
        <v>1.6796403203514767</v>
      </c>
      <c r="P7" s="6">
        <f t="shared" si="4"/>
        <v>-6.1190988264134836</v>
      </c>
    </row>
    <row r="8" spans="1:16" x14ac:dyDescent="0.15">
      <c r="A8" s="6">
        <v>3.5</v>
      </c>
      <c r="B8" s="6">
        <v>6</v>
      </c>
      <c r="D8">
        <v>933.87139892578102</v>
      </c>
      <c r="E8">
        <v>653.66857910156295</v>
      </c>
      <c r="F8">
        <v>460.70233154296898</v>
      </c>
      <c r="G8">
        <v>458.19036865234398</v>
      </c>
      <c r="I8" s="7">
        <f t="shared" si="0"/>
        <v>473.16906738281205</v>
      </c>
      <c r="J8" s="7">
        <f t="shared" si="0"/>
        <v>195.47821044921898</v>
      </c>
      <c r="K8" s="7">
        <f t="shared" si="1"/>
        <v>336.33432006835881</v>
      </c>
      <c r="L8" s="8">
        <f t="shared" si="2"/>
        <v>1.7205719210107626</v>
      </c>
      <c r="M8" s="8">
        <f t="shared" si="3"/>
        <v>1.7386742990126469</v>
      </c>
      <c r="P8" s="6">
        <f t="shared" si="4"/>
        <v>-2.8194857786550211</v>
      </c>
    </row>
    <row r="9" spans="1:16" x14ac:dyDescent="0.15">
      <c r="A9" s="6">
        <v>4</v>
      </c>
      <c r="B9" s="6">
        <v>7</v>
      </c>
      <c r="D9">
        <v>895.60736083984398</v>
      </c>
      <c r="E9">
        <v>638.34320068359398</v>
      </c>
      <c r="F9">
        <v>461.74957275390602</v>
      </c>
      <c r="G9">
        <v>459.48855590820301</v>
      </c>
      <c r="I9" s="7">
        <f t="shared" si="0"/>
        <v>433.85778808593795</v>
      </c>
      <c r="J9" s="7">
        <f t="shared" si="0"/>
        <v>178.85464477539097</v>
      </c>
      <c r="K9" s="7">
        <f t="shared" si="1"/>
        <v>308.65953674316427</v>
      </c>
      <c r="L9" s="8">
        <f t="shared" si="2"/>
        <v>1.7257563376717711</v>
      </c>
      <c r="M9" s="8">
        <f t="shared" si="3"/>
        <v>1.7464447696739245</v>
      </c>
      <c r="P9" s="6">
        <f t="shared" si="4"/>
        <v>-2.3851673240521931</v>
      </c>
    </row>
    <row r="10" spans="1:16" x14ac:dyDescent="0.15">
      <c r="A10" s="6">
        <v>4.5</v>
      </c>
      <c r="B10" s="6">
        <v>8</v>
      </c>
      <c r="D10">
        <v>859.70397949218795</v>
      </c>
      <c r="E10">
        <v>624.37481689453102</v>
      </c>
      <c r="F10">
        <v>460.74429321289102</v>
      </c>
      <c r="G10">
        <v>458.354736328125</v>
      </c>
      <c r="I10" s="7">
        <f t="shared" si="0"/>
        <v>398.95968627929693</v>
      </c>
      <c r="J10" s="7">
        <f t="shared" si="0"/>
        <v>166.02008056640602</v>
      </c>
      <c r="K10" s="7">
        <f t="shared" si="1"/>
        <v>282.74562988281275</v>
      </c>
      <c r="L10" s="8">
        <f t="shared" si="2"/>
        <v>1.7030809099608761</v>
      </c>
      <c r="M10" s="8">
        <f t="shared" si="3"/>
        <v>1.7263553959632989</v>
      </c>
      <c r="P10" s="6">
        <f t="shared" si="4"/>
        <v>-3.5080318356470483</v>
      </c>
    </row>
    <row r="11" spans="1:16" x14ac:dyDescent="0.15">
      <c r="A11" s="6">
        <v>5</v>
      </c>
      <c r="B11" s="6">
        <v>9</v>
      </c>
      <c r="D11">
        <v>884.489990234375</v>
      </c>
      <c r="E11">
        <v>633.36657714843795</v>
      </c>
      <c r="F11">
        <v>460.47711181640602</v>
      </c>
      <c r="G11">
        <v>458.23367309570301</v>
      </c>
      <c r="I11" s="7">
        <f t="shared" si="0"/>
        <v>424.01287841796898</v>
      </c>
      <c r="J11" s="7">
        <f t="shared" si="0"/>
        <v>175.13290405273494</v>
      </c>
      <c r="K11" s="7">
        <f t="shared" si="1"/>
        <v>301.41984558105452</v>
      </c>
      <c r="L11" s="8">
        <f t="shared" si="2"/>
        <v>1.7210920312855249</v>
      </c>
      <c r="M11" s="8">
        <f t="shared" si="3"/>
        <v>1.7469525712882168</v>
      </c>
      <c r="P11" s="6">
        <f t="shared" si="4"/>
        <v>-2.3567845372200762</v>
      </c>
    </row>
    <row r="12" spans="1:16" x14ac:dyDescent="0.15">
      <c r="A12" s="6">
        <v>5.5</v>
      </c>
      <c r="B12" s="6">
        <v>10</v>
      </c>
      <c r="D12">
        <v>891.10540771484398</v>
      </c>
      <c r="E12">
        <v>635.63000488281295</v>
      </c>
      <c r="F12">
        <v>461.25009155273398</v>
      </c>
      <c r="G12">
        <v>458.67312622070301</v>
      </c>
      <c r="I12" s="7">
        <f t="shared" si="0"/>
        <v>429.85531616211</v>
      </c>
      <c r="J12" s="7">
        <f t="shared" si="0"/>
        <v>176.95687866210994</v>
      </c>
      <c r="K12" s="7">
        <f t="shared" si="1"/>
        <v>305.98550109863305</v>
      </c>
      <c r="L12" s="8">
        <f t="shared" si="2"/>
        <v>1.7291529066970979</v>
      </c>
      <c r="M12" s="8">
        <f t="shared" si="3"/>
        <v>1.7575995007000589</v>
      </c>
      <c r="P12" s="6">
        <f t="shared" si="4"/>
        <v>-1.7616908640066726</v>
      </c>
    </row>
    <row r="13" spans="1:16" x14ac:dyDescent="0.15">
      <c r="A13" s="6">
        <v>6</v>
      </c>
      <c r="B13" s="6">
        <v>11</v>
      </c>
      <c r="D13">
        <v>906.09942626953102</v>
      </c>
      <c r="E13">
        <v>643.81219482421898</v>
      </c>
      <c r="F13">
        <v>461.15255737304699</v>
      </c>
      <c r="G13">
        <v>458.50564575195301</v>
      </c>
      <c r="I13" s="7">
        <f t="shared" si="0"/>
        <v>444.94686889648403</v>
      </c>
      <c r="J13" s="7">
        <f t="shared" si="0"/>
        <v>185.30654907226597</v>
      </c>
      <c r="K13" s="7">
        <f t="shared" si="1"/>
        <v>315.23228454589787</v>
      </c>
      <c r="L13" s="8">
        <f t="shared" si="2"/>
        <v>1.7011394692961628</v>
      </c>
      <c r="M13" s="8">
        <f t="shared" si="3"/>
        <v>1.7321721172993931</v>
      </c>
      <c r="P13" s="6">
        <f t="shared" si="4"/>
        <v>-3.1829151816280001</v>
      </c>
    </row>
    <row r="14" spans="1:16" x14ac:dyDescent="0.15">
      <c r="A14" s="6">
        <v>6.5</v>
      </c>
      <c r="B14" s="6">
        <v>12</v>
      </c>
      <c r="D14">
        <v>868.54388427734398</v>
      </c>
      <c r="E14">
        <v>631.10974121093795</v>
      </c>
      <c r="F14">
        <v>460.59536743164102</v>
      </c>
      <c r="G14">
        <v>458.144287109375</v>
      </c>
      <c r="I14" s="7">
        <f t="shared" si="0"/>
        <v>407.94851684570295</v>
      </c>
      <c r="J14" s="7">
        <f t="shared" si="0"/>
        <v>172.96545410156295</v>
      </c>
      <c r="K14" s="7">
        <f t="shared" si="1"/>
        <v>286.87269897460891</v>
      </c>
      <c r="L14" s="8">
        <f t="shared" si="2"/>
        <v>1.6585548857991097</v>
      </c>
      <c r="M14" s="8">
        <f t="shared" si="3"/>
        <v>1.6921735878026092</v>
      </c>
      <c r="P14" s="6">
        <f t="shared" si="4"/>
        <v>-5.4185712023113917</v>
      </c>
    </row>
    <row r="15" spans="1:16" x14ac:dyDescent="0.15">
      <c r="A15" s="6">
        <v>7</v>
      </c>
      <c r="B15" s="6">
        <v>13</v>
      </c>
      <c r="D15">
        <v>844.03179931640602</v>
      </c>
      <c r="E15">
        <v>620.048095703125</v>
      </c>
      <c r="F15">
        <v>461.03863525390602</v>
      </c>
      <c r="G15">
        <v>458.57296752929699</v>
      </c>
      <c r="I15" s="7">
        <f t="shared" si="0"/>
        <v>382.9931640625</v>
      </c>
      <c r="J15" s="7">
        <f t="shared" si="0"/>
        <v>161.47512817382801</v>
      </c>
      <c r="K15" s="7">
        <f t="shared" si="1"/>
        <v>269.96057434082041</v>
      </c>
      <c r="L15" s="8">
        <f t="shared" si="2"/>
        <v>1.6718399755670594</v>
      </c>
      <c r="M15" s="8">
        <f t="shared" si="3"/>
        <v>1.708044731570828</v>
      </c>
      <c r="P15" s="6">
        <f t="shared" si="4"/>
        <v>-4.5314781374675182</v>
      </c>
    </row>
    <row r="16" spans="1:16" x14ac:dyDescent="0.15">
      <c r="A16" s="6">
        <v>7.5</v>
      </c>
      <c r="B16" s="6">
        <v>14</v>
      </c>
      <c r="D16">
        <v>920.28924560546898</v>
      </c>
      <c r="E16">
        <v>650.30480957031295</v>
      </c>
      <c r="F16">
        <v>461.92718505859398</v>
      </c>
      <c r="G16">
        <v>459.33831787109398</v>
      </c>
      <c r="I16" s="7">
        <f t="shared" si="0"/>
        <v>458.362060546875</v>
      </c>
      <c r="J16" s="7">
        <f t="shared" si="0"/>
        <v>190.96649169921898</v>
      </c>
      <c r="K16" s="7">
        <f t="shared" si="1"/>
        <v>324.68551635742176</v>
      </c>
      <c r="L16" s="8">
        <f t="shared" si="2"/>
        <v>1.7002224498568912</v>
      </c>
      <c r="M16" s="8">
        <f t="shared" si="3"/>
        <v>1.7390132598609289</v>
      </c>
      <c r="P16" s="6">
        <f t="shared" si="4"/>
        <v>-2.8005400856315181</v>
      </c>
    </row>
    <row r="17" spans="1:16" x14ac:dyDescent="0.15">
      <c r="A17" s="6">
        <v>8</v>
      </c>
      <c r="B17" s="6">
        <v>15</v>
      </c>
      <c r="D17">
        <v>927.15350341796898</v>
      </c>
      <c r="E17">
        <v>652.90655517578102</v>
      </c>
      <c r="F17">
        <v>460.64395141601602</v>
      </c>
      <c r="G17">
        <v>457.94079589843801</v>
      </c>
      <c r="I17" s="7">
        <f t="shared" si="0"/>
        <v>466.50955200195295</v>
      </c>
      <c r="J17" s="7">
        <f t="shared" si="0"/>
        <v>194.96575927734301</v>
      </c>
      <c r="K17" s="7">
        <f t="shared" si="1"/>
        <v>330.03352050781285</v>
      </c>
      <c r="L17" s="8">
        <f t="shared" si="2"/>
        <v>1.6927768328711148</v>
      </c>
      <c r="M17" s="8">
        <f t="shared" si="3"/>
        <v>1.7341536968754219</v>
      </c>
      <c r="P17" s="6">
        <f t="shared" si="4"/>
        <v>-3.0721578521624733</v>
      </c>
    </row>
    <row r="18" spans="1:16" x14ac:dyDescent="0.15">
      <c r="A18" s="6">
        <v>8.5</v>
      </c>
      <c r="B18" s="6">
        <v>16</v>
      </c>
      <c r="D18">
        <v>856.16217041015602</v>
      </c>
      <c r="E18">
        <v>623.569580078125</v>
      </c>
      <c r="F18">
        <v>460.83367919921898</v>
      </c>
      <c r="G18">
        <v>458.32901000976602</v>
      </c>
      <c r="I18" s="7">
        <f t="shared" si="0"/>
        <v>395.32849121093705</v>
      </c>
      <c r="J18" s="7">
        <f t="shared" si="0"/>
        <v>165.24057006835898</v>
      </c>
      <c r="K18" s="7">
        <f t="shared" si="1"/>
        <v>279.66009216308578</v>
      </c>
      <c r="L18" s="8">
        <f t="shared" si="2"/>
        <v>1.6924420682365848</v>
      </c>
      <c r="M18" s="8">
        <f t="shared" si="3"/>
        <v>1.736404986241161</v>
      </c>
      <c r="P18" s="6">
        <f t="shared" si="4"/>
        <v>-2.9463255106205195</v>
      </c>
    </row>
    <row r="19" spans="1:16" x14ac:dyDescent="0.15">
      <c r="A19" s="6">
        <v>9</v>
      </c>
      <c r="B19" s="6">
        <v>17</v>
      </c>
      <c r="D19">
        <v>778.02136230468795</v>
      </c>
      <c r="E19">
        <v>592.81689453125</v>
      </c>
      <c r="F19">
        <v>461.73681640625</v>
      </c>
      <c r="G19">
        <v>459.35125732421898</v>
      </c>
      <c r="I19" s="7">
        <f t="shared" si="0"/>
        <v>316.28454589843795</v>
      </c>
      <c r="J19" s="7">
        <f t="shared" si="0"/>
        <v>133.46563720703102</v>
      </c>
      <c r="K19" s="7">
        <f t="shared" si="1"/>
        <v>222.85859985351624</v>
      </c>
      <c r="L19" s="8">
        <f t="shared" si="2"/>
        <v>1.6697826085962444</v>
      </c>
      <c r="M19" s="8">
        <f t="shared" si="3"/>
        <v>1.7163315806010897</v>
      </c>
      <c r="P19" s="6">
        <f t="shared" si="4"/>
        <v>-4.0682975115775477</v>
      </c>
    </row>
    <row r="20" spans="1:16" x14ac:dyDescent="0.15">
      <c r="A20" s="6">
        <v>9.5</v>
      </c>
      <c r="B20" s="6">
        <v>18</v>
      </c>
      <c r="D20">
        <v>968.31512451171898</v>
      </c>
      <c r="E20">
        <v>671.82775878906295</v>
      </c>
      <c r="F20">
        <v>461.42654418945301</v>
      </c>
      <c r="G20">
        <v>458.60049438476602</v>
      </c>
      <c r="I20" s="7">
        <f t="shared" si="0"/>
        <v>506.88858032226597</v>
      </c>
      <c r="J20" s="7">
        <f t="shared" si="0"/>
        <v>213.22726440429693</v>
      </c>
      <c r="K20" s="7">
        <f t="shared" si="1"/>
        <v>357.62949523925812</v>
      </c>
      <c r="L20" s="8">
        <f t="shared" si="2"/>
        <v>1.6772221706186801</v>
      </c>
      <c r="M20" s="8">
        <f t="shared" si="3"/>
        <v>1.7263571966237947</v>
      </c>
      <c r="P20" s="6">
        <f t="shared" si="4"/>
        <v>-3.5079311905101065</v>
      </c>
    </row>
    <row r="21" spans="1:16" x14ac:dyDescent="0.15">
      <c r="A21" s="6">
        <v>10</v>
      </c>
      <c r="B21" s="6">
        <v>19</v>
      </c>
      <c r="D21">
        <v>887.13122558593795</v>
      </c>
      <c r="E21">
        <v>637.340576171875</v>
      </c>
      <c r="F21">
        <v>461.35174560546898</v>
      </c>
      <c r="G21">
        <v>459.04046630859398</v>
      </c>
      <c r="I21" s="7">
        <f t="shared" si="0"/>
        <v>425.77947998046898</v>
      </c>
      <c r="J21" s="7">
        <f t="shared" si="0"/>
        <v>178.30010986328102</v>
      </c>
      <c r="K21" s="7">
        <f t="shared" si="1"/>
        <v>300.96940307617228</v>
      </c>
      <c r="L21" s="8">
        <f t="shared" si="2"/>
        <v>1.6879933686353474</v>
      </c>
      <c r="M21" s="8">
        <f t="shared" si="3"/>
        <v>1.7397144486407312</v>
      </c>
      <c r="P21" s="6">
        <f t="shared" si="4"/>
        <v>-2.7613482219074608</v>
      </c>
    </row>
    <row r="22" spans="1:16" x14ac:dyDescent="0.15">
      <c r="A22" s="6">
        <v>10.5</v>
      </c>
      <c r="B22" s="6">
        <v>20</v>
      </c>
      <c r="D22">
        <v>860.80529785156295</v>
      </c>
      <c r="E22">
        <v>627.80621337890602</v>
      </c>
      <c r="F22">
        <v>461.98342895507801</v>
      </c>
      <c r="G22">
        <v>459.16567993164102</v>
      </c>
      <c r="I22" s="7">
        <f t="shared" si="0"/>
        <v>398.82186889648494</v>
      </c>
      <c r="J22" s="7">
        <f t="shared" si="0"/>
        <v>168.640533447265</v>
      </c>
      <c r="K22" s="7">
        <f t="shared" si="1"/>
        <v>280.77349548339947</v>
      </c>
      <c r="L22" s="8">
        <f t="shared" si="2"/>
        <v>1.6649229562073176</v>
      </c>
      <c r="M22" s="8">
        <f t="shared" si="3"/>
        <v>1.7192300902129705</v>
      </c>
      <c r="P22" s="6">
        <f t="shared" si="4"/>
        <v>-3.9062897941355619</v>
      </c>
    </row>
    <row r="23" spans="1:16" x14ac:dyDescent="0.15">
      <c r="A23" s="6">
        <v>11</v>
      </c>
      <c r="B23" s="6">
        <v>21</v>
      </c>
      <c r="D23">
        <v>897.199951171875</v>
      </c>
      <c r="E23">
        <v>643.519775390625</v>
      </c>
      <c r="F23">
        <v>460.80612182617199</v>
      </c>
      <c r="G23">
        <v>458.25289916992199</v>
      </c>
      <c r="I23" s="7">
        <f t="shared" si="0"/>
        <v>436.39382934570301</v>
      </c>
      <c r="J23" s="7">
        <f t="shared" si="0"/>
        <v>185.26687622070301</v>
      </c>
      <c r="K23" s="7">
        <f t="shared" si="1"/>
        <v>306.70701599121094</v>
      </c>
      <c r="L23" s="8">
        <f t="shared" si="2"/>
        <v>1.6554875984730257</v>
      </c>
      <c r="M23" s="8">
        <f>L23+ABS($N$2)*A23</f>
        <v>1.712380786478948</v>
      </c>
      <c r="P23" s="6">
        <f t="shared" si="4"/>
        <v>-4.2891210462616636</v>
      </c>
    </row>
    <row r="24" spans="1:16" x14ac:dyDescent="0.15">
      <c r="A24" s="6">
        <v>11.5</v>
      </c>
      <c r="B24" s="6">
        <v>22</v>
      </c>
      <c r="D24">
        <v>884.38531494140602</v>
      </c>
      <c r="E24">
        <v>637.34881591796898</v>
      </c>
      <c r="F24">
        <v>461.69186401367199</v>
      </c>
      <c r="G24">
        <v>459.02685546875</v>
      </c>
      <c r="I24" s="7">
        <f t="shared" si="0"/>
        <v>422.69345092773403</v>
      </c>
      <c r="J24" s="7">
        <f t="shared" si="0"/>
        <v>178.32196044921898</v>
      </c>
      <c r="K24" s="7">
        <f t="shared" si="1"/>
        <v>297.86807861328077</v>
      </c>
      <c r="L24" s="8">
        <f t="shared" si="2"/>
        <v>1.6703948176820607</v>
      </c>
      <c r="M24" s="8">
        <f t="shared" ref="M24:M87" si="5">L24+ABS($N$2)*A24</f>
        <v>1.729874059688252</v>
      </c>
      <c r="P24" s="6">
        <f t="shared" si="4"/>
        <v>-3.311361562004008</v>
      </c>
    </row>
    <row r="25" spans="1:16" x14ac:dyDescent="0.15">
      <c r="A25" s="6">
        <v>12</v>
      </c>
      <c r="B25" s="6">
        <v>23</v>
      </c>
      <c r="D25">
        <v>927.858642578125</v>
      </c>
      <c r="E25">
        <v>651.26080322265602</v>
      </c>
      <c r="F25">
        <v>461.15173339843801</v>
      </c>
      <c r="G25">
        <v>458.51211547851602</v>
      </c>
      <c r="I25" s="7">
        <f t="shared" si="0"/>
        <v>466.70690917968699</v>
      </c>
      <c r="J25" s="7">
        <f t="shared" si="0"/>
        <v>192.74868774414</v>
      </c>
      <c r="K25" s="7">
        <f t="shared" si="1"/>
        <v>331.78282775878904</v>
      </c>
      <c r="L25" s="8">
        <f t="shared" si="2"/>
        <v>1.7213234063580596</v>
      </c>
      <c r="M25" s="8">
        <f t="shared" si="5"/>
        <v>1.7833887023645201</v>
      </c>
      <c r="P25" s="6">
        <f t="shared" si="4"/>
        <v>-0.32024327342945957</v>
      </c>
    </row>
    <row r="26" spans="1:16" x14ac:dyDescent="0.15">
      <c r="A26" s="6">
        <v>12.5</v>
      </c>
      <c r="B26" s="6">
        <v>24</v>
      </c>
      <c r="D26">
        <v>855.36773681640602</v>
      </c>
      <c r="E26">
        <v>621.33251953125</v>
      </c>
      <c r="F26">
        <v>461.03897094726602</v>
      </c>
      <c r="G26">
        <v>458.55340576171898</v>
      </c>
      <c r="I26" s="7">
        <f t="shared" si="0"/>
        <v>394.32876586914</v>
      </c>
      <c r="J26" s="7">
        <f t="shared" si="0"/>
        <v>162.77911376953102</v>
      </c>
      <c r="K26" s="7">
        <f t="shared" si="1"/>
        <v>280.38338623046832</v>
      </c>
      <c r="L26" s="8">
        <f t="shared" si="2"/>
        <v>1.7224776553793379</v>
      </c>
      <c r="M26" s="8">
        <f t="shared" si="5"/>
        <v>1.7871290053860676</v>
      </c>
      <c r="P26" s="6">
        <f t="shared" si="4"/>
        <v>-0.11118481366845108</v>
      </c>
    </row>
    <row r="27" spans="1:16" x14ac:dyDescent="0.15">
      <c r="A27" s="6">
        <v>13</v>
      </c>
      <c r="B27" s="6">
        <v>25</v>
      </c>
      <c r="D27">
        <v>841.63922119140602</v>
      </c>
      <c r="E27">
        <v>615.45703125</v>
      </c>
      <c r="F27">
        <v>461.43099975585898</v>
      </c>
      <c r="G27">
        <v>459.01657104492199</v>
      </c>
      <c r="I27" s="7">
        <f t="shared" si="0"/>
        <v>380.20822143554705</v>
      </c>
      <c r="J27" s="7">
        <f t="shared" si="0"/>
        <v>156.44046020507801</v>
      </c>
      <c r="K27" s="7">
        <f t="shared" si="1"/>
        <v>270.69989929199244</v>
      </c>
      <c r="L27" s="8">
        <f t="shared" si="2"/>
        <v>1.7303701289112265</v>
      </c>
      <c r="M27" s="8">
        <f t="shared" si="5"/>
        <v>1.7976075329182255</v>
      </c>
      <c r="P27" s="6">
        <f t="shared" si="4"/>
        <v>0.47449629660959475</v>
      </c>
    </row>
    <row r="28" spans="1:16" x14ac:dyDescent="0.15">
      <c r="A28" s="6">
        <v>13.5</v>
      </c>
      <c r="B28" s="6">
        <v>26</v>
      </c>
      <c r="D28">
        <v>856.16754150390602</v>
      </c>
      <c r="E28">
        <v>621.36456298828102</v>
      </c>
      <c r="F28">
        <v>460.758056640625</v>
      </c>
      <c r="G28">
        <v>458.11941528320301</v>
      </c>
      <c r="I28" s="7">
        <f t="shared" si="0"/>
        <v>395.40948486328102</v>
      </c>
      <c r="J28" s="7">
        <f t="shared" si="0"/>
        <v>163.24514770507801</v>
      </c>
      <c r="K28" s="7">
        <f t="shared" si="1"/>
        <v>281.13788146972644</v>
      </c>
      <c r="L28" s="8">
        <f t="shared" si="2"/>
        <v>1.7221821623613329</v>
      </c>
      <c r="M28" s="8">
        <f t="shared" si="5"/>
        <v>1.792005620368601</v>
      </c>
      <c r="P28" s="6">
        <f t="shared" si="4"/>
        <v>0.1613860478961554</v>
      </c>
    </row>
    <row r="29" spans="1:16" x14ac:dyDescent="0.15">
      <c r="A29" s="6">
        <v>14</v>
      </c>
      <c r="B29" s="6">
        <v>27</v>
      </c>
      <c r="D29">
        <v>883.0634765625</v>
      </c>
      <c r="E29">
        <v>632.58563232421898</v>
      </c>
      <c r="F29">
        <v>461.58026123046898</v>
      </c>
      <c r="G29">
        <v>459.20315551757801</v>
      </c>
      <c r="I29" s="7">
        <f t="shared" si="0"/>
        <v>421.48321533203102</v>
      </c>
      <c r="J29" s="7">
        <f t="shared" si="0"/>
        <v>173.38247680664097</v>
      </c>
      <c r="K29" s="7">
        <f t="shared" si="1"/>
        <v>300.11548156738235</v>
      </c>
      <c r="L29" s="8">
        <f t="shared" si="2"/>
        <v>1.7309447130696842</v>
      </c>
      <c r="M29" s="8">
        <f t="shared" si="5"/>
        <v>1.8033542250772214</v>
      </c>
      <c r="P29" s="6">
        <f t="shared" si="4"/>
        <v>0.79569877794847188</v>
      </c>
    </row>
    <row r="30" spans="1:16" x14ac:dyDescent="0.15">
      <c r="A30" s="6">
        <v>14.5</v>
      </c>
      <c r="B30" s="6">
        <v>28</v>
      </c>
      <c r="D30">
        <v>916.78204345703102</v>
      </c>
      <c r="E30">
        <v>645.76599121093795</v>
      </c>
      <c r="F30">
        <v>461.67214965820301</v>
      </c>
      <c r="G30">
        <v>459.03549194335898</v>
      </c>
      <c r="I30" s="7">
        <f t="shared" si="0"/>
        <v>455.10989379882801</v>
      </c>
      <c r="J30" s="7">
        <f t="shared" si="0"/>
        <v>186.73049926757898</v>
      </c>
      <c r="K30" s="7">
        <f t="shared" si="1"/>
        <v>324.39854431152276</v>
      </c>
      <c r="L30" s="8">
        <f t="shared" si="2"/>
        <v>1.7372552720842338</v>
      </c>
      <c r="M30" s="8">
        <f t="shared" si="5"/>
        <v>1.8122508380920404</v>
      </c>
      <c r="P30" s="6">
        <f t="shared" si="4"/>
        <v>1.2929612198557265</v>
      </c>
    </row>
    <row r="31" spans="1:16" x14ac:dyDescent="0.15">
      <c r="A31" s="6">
        <v>15</v>
      </c>
      <c r="B31" s="6">
        <v>29</v>
      </c>
      <c r="D31">
        <v>929.23797607421898</v>
      </c>
      <c r="E31">
        <v>651.344482421875</v>
      </c>
      <c r="F31">
        <v>461.11392211914102</v>
      </c>
      <c r="G31">
        <v>458.61160278320301</v>
      </c>
      <c r="I31" s="7">
        <f t="shared" si="0"/>
        <v>468.12405395507795</v>
      </c>
      <c r="J31" s="7">
        <f t="shared" si="0"/>
        <v>192.73287963867199</v>
      </c>
      <c r="K31" s="7">
        <f t="shared" si="1"/>
        <v>333.21103820800761</v>
      </c>
      <c r="L31" s="8">
        <f t="shared" si="2"/>
        <v>1.7288749010168818</v>
      </c>
      <c r="M31" s="8">
        <f t="shared" si="5"/>
        <v>1.8064565210249575</v>
      </c>
      <c r="P31" s="6">
        <f t="shared" si="4"/>
        <v>0.96909681784529877</v>
      </c>
    </row>
    <row r="32" spans="1:16" x14ac:dyDescent="0.15">
      <c r="A32" s="6">
        <v>15.5</v>
      </c>
      <c r="B32" s="6">
        <v>30</v>
      </c>
      <c r="D32">
        <v>922.69610595703102</v>
      </c>
      <c r="E32">
        <v>649.74163818359398</v>
      </c>
      <c r="F32">
        <v>461.92834472656301</v>
      </c>
      <c r="G32">
        <v>459.48110961914102</v>
      </c>
      <c r="I32" s="7">
        <f t="shared" si="0"/>
        <v>460.76776123046801</v>
      </c>
      <c r="J32" s="7">
        <f t="shared" si="0"/>
        <v>190.26052856445295</v>
      </c>
      <c r="K32" s="7">
        <f t="shared" si="1"/>
        <v>327.58539123535093</v>
      </c>
      <c r="L32" s="8">
        <f t="shared" si="2"/>
        <v>1.721772738187141</v>
      </c>
      <c r="M32" s="8">
        <f t="shared" si="5"/>
        <v>1.8019404121954858</v>
      </c>
      <c r="P32" s="6">
        <f t="shared" si="4"/>
        <v>0.71667589083393335</v>
      </c>
    </row>
    <row r="33" spans="1:16" x14ac:dyDescent="0.15">
      <c r="A33" s="6">
        <v>16</v>
      </c>
      <c r="B33" s="6">
        <v>31</v>
      </c>
      <c r="D33">
        <v>930.293212890625</v>
      </c>
      <c r="E33">
        <v>653.50811767578102</v>
      </c>
      <c r="F33">
        <v>461.88970947265602</v>
      </c>
      <c r="G33">
        <v>459.47430419921898</v>
      </c>
      <c r="I33" s="7">
        <f t="shared" si="0"/>
        <v>468.40350341796898</v>
      </c>
      <c r="J33" s="7">
        <f t="shared" si="0"/>
        <v>194.03381347656205</v>
      </c>
      <c r="K33" s="7">
        <f t="shared" si="1"/>
        <v>332.57983398437557</v>
      </c>
      <c r="L33" s="8">
        <f t="shared" si="2"/>
        <v>1.7140302920683921</v>
      </c>
      <c r="M33" s="8">
        <f t="shared" si="5"/>
        <v>1.796784020077006</v>
      </c>
      <c r="P33" s="6">
        <f t="shared" si="4"/>
        <v>0.42846731842602137</v>
      </c>
    </row>
    <row r="34" spans="1:16" x14ac:dyDescent="0.15">
      <c r="A34" s="6">
        <v>16.5</v>
      </c>
      <c r="B34" s="6">
        <v>32</v>
      </c>
      <c r="D34">
        <v>921.32281494140602</v>
      </c>
      <c r="E34">
        <v>649.09436035156295</v>
      </c>
      <c r="F34">
        <v>461.89404296875</v>
      </c>
      <c r="G34">
        <v>459.02304077148398</v>
      </c>
      <c r="I34" s="7">
        <f t="shared" si="0"/>
        <v>459.42877197265602</v>
      </c>
      <c r="J34" s="7">
        <f t="shared" si="0"/>
        <v>190.07131958007898</v>
      </c>
      <c r="K34" s="7">
        <f t="shared" si="1"/>
        <v>326.37884826660076</v>
      </c>
      <c r="L34" s="8">
        <f t="shared" si="2"/>
        <v>1.7171388560234309</v>
      </c>
      <c r="M34" s="8">
        <f t="shared" si="5"/>
        <v>1.8024786380323141</v>
      </c>
      <c r="P34" s="6">
        <f t="shared" si="4"/>
        <v>0.74675919258854506</v>
      </c>
    </row>
    <row r="35" spans="1:16" x14ac:dyDescent="0.15">
      <c r="A35" s="6">
        <v>17</v>
      </c>
      <c r="B35" s="6">
        <v>33</v>
      </c>
      <c r="D35">
        <v>906.78356933593795</v>
      </c>
      <c r="E35">
        <v>644.42333984375</v>
      </c>
      <c r="F35">
        <v>461.37063598632801</v>
      </c>
      <c r="G35">
        <v>458.759033203125</v>
      </c>
      <c r="I35" s="7">
        <f t="shared" si="0"/>
        <v>445.41293334960994</v>
      </c>
      <c r="J35" s="7">
        <f t="shared" si="0"/>
        <v>185.664306640625</v>
      </c>
      <c r="K35" s="7">
        <f t="shared" si="1"/>
        <v>315.44791870117245</v>
      </c>
      <c r="L35" s="8">
        <f t="shared" si="2"/>
        <v>1.6990229538936572</v>
      </c>
      <c r="M35" s="8">
        <f t="shared" si="5"/>
        <v>1.7869487899028096</v>
      </c>
      <c r="P35" s="6">
        <f t="shared" si="4"/>
        <v>-0.12125767972715079</v>
      </c>
    </row>
    <row r="36" spans="1:16" x14ac:dyDescent="0.15">
      <c r="A36" s="6">
        <v>17.5</v>
      </c>
      <c r="B36" s="6">
        <v>34</v>
      </c>
      <c r="D36">
        <v>917.95880126953102</v>
      </c>
      <c r="E36">
        <v>648.736572265625</v>
      </c>
      <c r="F36">
        <v>461.22933959960898</v>
      </c>
      <c r="G36">
        <v>458.59552001953102</v>
      </c>
      <c r="I36" s="7">
        <f t="shared" si="0"/>
        <v>456.72946166992205</v>
      </c>
      <c r="J36" s="7">
        <f t="shared" si="0"/>
        <v>190.14105224609398</v>
      </c>
      <c r="K36" s="7">
        <f t="shared" si="1"/>
        <v>323.6307250976563</v>
      </c>
      <c r="L36" s="8">
        <f t="shared" si="2"/>
        <v>1.7020560330064365</v>
      </c>
      <c r="M36" s="8">
        <f t="shared" si="5"/>
        <v>1.792567923015858</v>
      </c>
      <c r="P36" s="6">
        <f t="shared" si="4"/>
        <v>0.19281508577834466</v>
      </c>
    </row>
    <row r="37" spans="1:16" x14ac:dyDescent="0.15">
      <c r="A37" s="6">
        <v>18</v>
      </c>
      <c r="B37" s="6">
        <v>35</v>
      </c>
      <c r="D37">
        <v>931.66394042968795</v>
      </c>
      <c r="E37">
        <v>654.94982910156295</v>
      </c>
      <c r="F37">
        <v>462.20880126953102</v>
      </c>
      <c r="G37">
        <v>459.36151123046898</v>
      </c>
      <c r="I37" s="7">
        <f t="shared" si="0"/>
        <v>469.45513916015693</v>
      </c>
      <c r="J37" s="7">
        <f t="shared" si="0"/>
        <v>195.58831787109398</v>
      </c>
      <c r="K37" s="7">
        <f t="shared" si="1"/>
        <v>332.54331665039115</v>
      </c>
      <c r="L37" s="8">
        <f t="shared" si="2"/>
        <v>1.700220750758539</v>
      </c>
      <c r="M37" s="8">
        <f t="shared" si="5"/>
        <v>1.7933186947682298</v>
      </c>
      <c r="P37" s="6">
        <f t="shared" si="4"/>
        <v>0.23477831316359205</v>
      </c>
    </row>
    <row r="38" spans="1:16" x14ac:dyDescent="0.15">
      <c r="A38" s="6">
        <v>18.5</v>
      </c>
      <c r="B38" s="6">
        <v>36</v>
      </c>
      <c r="D38">
        <v>914.45440673828102</v>
      </c>
      <c r="E38">
        <v>648.22821044921898</v>
      </c>
      <c r="F38">
        <v>461.82489013671898</v>
      </c>
      <c r="G38">
        <v>459.18756103515602</v>
      </c>
      <c r="I38" s="7">
        <f t="shared" si="0"/>
        <v>452.62951660156205</v>
      </c>
      <c r="J38" s="7">
        <f t="shared" si="0"/>
        <v>189.04064941406295</v>
      </c>
      <c r="K38" s="7">
        <f t="shared" si="1"/>
        <v>320.30106201171799</v>
      </c>
      <c r="L38" s="8">
        <f t="shared" si="2"/>
        <v>1.6943501993063426</v>
      </c>
      <c r="M38" s="8">
        <f t="shared" si="5"/>
        <v>1.7900341973163025</v>
      </c>
      <c r="P38" s="6">
        <f t="shared" si="4"/>
        <v>5.119640163579775E-2</v>
      </c>
    </row>
    <row r="39" spans="1:16" x14ac:dyDescent="0.15">
      <c r="A39" s="6">
        <v>19</v>
      </c>
      <c r="B39" s="6">
        <v>37</v>
      </c>
      <c r="D39">
        <v>900.48547363281295</v>
      </c>
      <c r="E39">
        <v>641.59088134765602</v>
      </c>
      <c r="F39">
        <v>461.23382568359398</v>
      </c>
      <c r="G39">
        <v>458.50231933593801</v>
      </c>
      <c r="I39" s="7">
        <f t="shared" si="0"/>
        <v>439.25164794921898</v>
      </c>
      <c r="J39" s="7">
        <f t="shared" si="0"/>
        <v>183.08856201171801</v>
      </c>
      <c r="K39" s="7">
        <f t="shared" si="1"/>
        <v>311.08965454101639</v>
      </c>
      <c r="L39" s="8">
        <f t="shared" si="2"/>
        <v>1.6991211855228077</v>
      </c>
      <c r="M39" s="8">
        <f t="shared" si="5"/>
        <v>1.7973912375330368</v>
      </c>
      <c r="P39" s="6">
        <f t="shared" si="4"/>
        <v>0.46240680016492824</v>
      </c>
    </row>
    <row r="40" spans="1:16" x14ac:dyDescent="0.15">
      <c r="A40" s="6">
        <v>19.5</v>
      </c>
      <c r="B40" s="6">
        <v>38</v>
      </c>
      <c r="D40">
        <v>915.56915283203102</v>
      </c>
      <c r="E40">
        <v>648.4755859375</v>
      </c>
      <c r="F40">
        <v>461.32073974609398</v>
      </c>
      <c r="G40">
        <v>458.78042602539102</v>
      </c>
      <c r="I40" s="7">
        <f t="shared" si="0"/>
        <v>454.24841308593705</v>
      </c>
      <c r="J40" s="7">
        <f t="shared" si="0"/>
        <v>189.69515991210898</v>
      </c>
      <c r="K40" s="7">
        <f t="shared" si="1"/>
        <v>321.46180114746073</v>
      </c>
      <c r="L40" s="8">
        <f t="shared" si="2"/>
        <v>1.6946231063375727</v>
      </c>
      <c r="M40" s="8">
        <f t="shared" si="5"/>
        <v>1.7954792123480712</v>
      </c>
      <c r="P40" s="6">
        <f t="shared" si="4"/>
        <v>0.35553710594753762</v>
      </c>
    </row>
    <row r="41" spans="1:16" x14ac:dyDescent="0.15">
      <c r="A41" s="6">
        <v>20</v>
      </c>
      <c r="B41" s="6">
        <v>39</v>
      </c>
      <c r="D41">
        <v>910.950927734375</v>
      </c>
      <c r="E41">
        <v>647.67218017578102</v>
      </c>
      <c r="F41">
        <v>461.53317260742199</v>
      </c>
      <c r="G41">
        <v>459.09600830078102</v>
      </c>
      <c r="I41" s="7">
        <f t="shared" si="0"/>
        <v>449.41775512695301</v>
      </c>
      <c r="J41" s="7">
        <f t="shared" si="0"/>
        <v>188.576171875</v>
      </c>
      <c r="K41" s="7">
        <f t="shared" si="1"/>
        <v>317.41443481445299</v>
      </c>
      <c r="L41" s="8">
        <f t="shared" si="2"/>
        <v>1.6832160270219876</v>
      </c>
      <c r="M41" s="8">
        <f t="shared" si="5"/>
        <v>1.7866581870327551</v>
      </c>
      <c r="P41" s="6">
        <f t="shared" si="4"/>
        <v>-0.13750047825596504</v>
      </c>
    </row>
    <row r="42" spans="1:16" x14ac:dyDescent="0.15">
      <c r="A42" s="6">
        <v>20.5</v>
      </c>
      <c r="B42" s="6">
        <v>40</v>
      </c>
      <c r="D42">
        <v>914.07135009765602</v>
      </c>
      <c r="E42">
        <v>648.66223144531295</v>
      </c>
      <c r="F42">
        <v>462.407470703125</v>
      </c>
      <c r="G42">
        <v>459.59039306640602</v>
      </c>
      <c r="I42" s="7">
        <f t="shared" si="0"/>
        <v>451.66387939453102</v>
      </c>
      <c r="J42" s="7">
        <f t="shared" si="0"/>
        <v>189.07183837890693</v>
      </c>
      <c r="K42" s="7">
        <f t="shared" si="1"/>
        <v>319.31359252929622</v>
      </c>
      <c r="L42" s="8">
        <f t="shared" si="2"/>
        <v>1.6888479811011305</v>
      </c>
      <c r="M42" s="8">
        <f t="shared" si="5"/>
        <v>1.7948761951121672</v>
      </c>
      <c r="P42" s="6">
        <f t="shared" si="4"/>
        <v>0.32183238902455896</v>
      </c>
    </row>
    <row r="43" spans="1:16" x14ac:dyDescent="0.15">
      <c r="A43" s="6">
        <v>21</v>
      </c>
      <c r="B43" s="6">
        <v>41</v>
      </c>
      <c r="D43">
        <v>914.66448974609398</v>
      </c>
      <c r="E43">
        <v>650.35107421875</v>
      </c>
      <c r="F43">
        <v>462.4560546875</v>
      </c>
      <c r="G43">
        <v>459.69451904296898</v>
      </c>
      <c r="I43" s="7">
        <f t="shared" si="0"/>
        <v>452.20843505859398</v>
      </c>
      <c r="J43" s="7">
        <f t="shared" si="0"/>
        <v>190.65655517578102</v>
      </c>
      <c r="K43" s="7">
        <f t="shared" si="1"/>
        <v>318.74884643554731</v>
      </c>
      <c r="L43" s="8">
        <f t="shared" si="2"/>
        <v>1.6718483460569613</v>
      </c>
      <c r="M43" s="8">
        <f t="shared" si="5"/>
        <v>1.7804626140682673</v>
      </c>
      <c r="P43" s="6">
        <f t="shared" si="4"/>
        <v>-0.4837924588337536</v>
      </c>
    </row>
    <row r="44" spans="1:16" x14ac:dyDescent="0.15">
      <c r="A44" s="6">
        <v>21.5</v>
      </c>
      <c r="B44" s="6">
        <v>42</v>
      </c>
      <c r="D44">
        <v>904.10577392578102</v>
      </c>
      <c r="E44">
        <v>645.10430908203102</v>
      </c>
      <c r="F44">
        <v>461.12106323242199</v>
      </c>
      <c r="G44">
        <v>458.67596435546898</v>
      </c>
      <c r="I44" s="7">
        <f t="shared" si="0"/>
        <v>442.98471069335903</v>
      </c>
      <c r="J44" s="7">
        <f t="shared" si="0"/>
        <v>186.42834472656205</v>
      </c>
      <c r="K44" s="7">
        <f t="shared" si="1"/>
        <v>312.4848693847656</v>
      </c>
      <c r="L44" s="8">
        <f t="shared" si="2"/>
        <v>1.6761660886014571</v>
      </c>
      <c r="M44" s="8">
        <f t="shared" si="5"/>
        <v>1.7873664106130323</v>
      </c>
      <c r="P44" s="6">
        <f t="shared" si="4"/>
        <v>-9.7915415225990871E-2</v>
      </c>
    </row>
    <row r="45" spans="1:16" x14ac:dyDescent="0.15">
      <c r="A45" s="6">
        <v>22</v>
      </c>
      <c r="B45" s="6">
        <v>43</v>
      </c>
      <c r="D45">
        <v>899.3623046875</v>
      </c>
      <c r="E45">
        <v>643.57049560546898</v>
      </c>
      <c r="F45">
        <v>461.27264404296898</v>
      </c>
      <c r="G45">
        <v>458.47976684570301</v>
      </c>
      <c r="I45" s="7">
        <f t="shared" si="0"/>
        <v>438.08966064453102</v>
      </c>
      <c r="J45" s="7">
        <f t="shared" si="0"/>
        <v>185.09072875976597</v>
      </c>
      <c r="K45" s="7">
        <f t="shared" si="1"/>
        <v>308.52615051269481</v>
      </c>
      <c r="L45" s="8">
        <f t="shared" si="2"/>
        <v>1.6668914352438413</v>
      </c>
      <c r="M45" s="8">
        <f t="shared" si="5"/>
        <v>1.7806778112556856</v>
      </c>
      <c r="P45" s="6">
        <f t="shared" si="4"/>
        <v>-0.47176434445708826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899.03668212890602</v>
      </c>
      <c r="E46">
        <v>643.36193847656295</v>
      </c>
      <c r="F46">
        <v>461.46865844726602</v>
      </c>
      <c r="G46">
        <v>458.89849853515602</v>
      </c>
      <c r="I46" s="7">
        <f t="shared" si="0"/>
        <v>437.56802368164</v>
      </c>
      <c r="J46" s="7">
        <f t="shared" si="0"/>
        <v>184.46343994140693</v>
      </c>
      <c r="K46" s="7">
        <f t="shared" si="1"/>
        <v>308.44361572265518</v>
      </c>
      <c r="L46" s="8">
        <f t="shared" si="2"/>
        <v>1.6721124566506478</v>
      </c>
      <c r="M46" s="8">
        <f t="shared" si="5"/>
        <v>1.7884848866627612</v>
      </c>
      <c r="P46" s="6">
        <f t="shared" si="4"/>
        <v>-3.539992413105713E-2</v>
      </c>
    </row>
    <row r="47" spans="1:16" x14ac:dyDescent="0.15">
      <c r="A47" s="6">
        <v>23</v>
      </c>
      <c r="B47" s="6">
        <v>45</v>
      </c>
      <c r="D47">
        <v>898.22521972656295</v>
      </c>
      <c r="E47">
        <v>643.87249755859398</v>
      </c>
      <c r="F47">
        <v>461.40481567382801</v>
      </c>
      <c r="G47">
        <v>459.07113647460898</v>
      </c>
      <c r="I47" s="7">
        <f t="shared" si="0"/>
        <v>436.82040405273494</v>
      </c>
      <c r="J47" s="7">
        <f t="shared" si="0"/>
        <v>184.801361083985</v>
      </c>
      <c r="K47" s="7">
        <f t="shared" si="1"/>
        <v>307.45945129394545</v>
      </c>
      <c r="L47" s="8">
        <f t="shared" si="2"/>
        <v>1.6637293659012453</v>
      </c>
      <c r="M47" s="8">
        <f t="shared" si="5"/>
        <v>1.7826878499136281</v>
      </c>
      <c r="P47" s="6">
        <f t="shared" si="4"/>
        <v>-0.35941633856860272</v>
      </c>
    </row>
    <row r="48" spans="1:16" x14ac:dyDescent="0.15">
      <c r="A48" s="6">
        <v>23.5</v>
      </c>
      <c r="B48" s="6">
        <v>46</v>
      </c>
      <c r="D48">
        <v>897.26739501953102</v>
      </c>
      <c r="E48">
        <v>644.68542480468795</v>
      </c>
      <c r="F48">
        <v>461.96749877929699</v>
      </c>
      <c r="G48">
        <v>459.50961303710898</v>
      </c>
      <c r="I48" s="7">
        <f t="shared" si="0"/>
        <v>435.29989624023403</v>
      </c>
      <c r="J48" s="7">
        <f t="shared" si="0"/>
        <v>185.17581176757898</v>
      </c>
      <c r="K48" s="7">
        <f t="shared" si="1"/>
        <v>305.67682800292874</v>
      </c>
      <c r="L48" s="8">
        <f t="shared" si="2"/>
        <v>1.6507384257431801</v>
      </c>
      <c r="M48" s="8">
        <f t="shared" si="5"/>
        <v>1.7722829637558319</v>
      </c>
      <c r="P48" s="6">
        <f t="shared" si="4"/>
        <v>-0.94098137798017656</v>
      </c>
    </row>
    <row r="49" spans="1:22" x14ac:dyDescent="0.15">
      <c r="A49" s="6">
        <v>24</v>
      </c>
      <c r="B49" s="6">
        <v>47</v>
      </c>
      <c r="D49">
        <v>897.82531738281295</v>
      </c>
      <c r="E49">
        <v>644.85357666015602</v>
      </c>
      <c r="F49">
        <v>462.16302490234398</v>
      </c>
      <c r="G49">
        <v>459.75656127929699</v>
      </c>
      <c r="I49" s="7">
        <f t="shared" si="0"/>
        <v>435.66229248046898</v>
      </c>
      <c r="J49" s="7">
        <f t="shared" si="0"/>
        <v>185.09701538085903</v>
      </c>
      <c r="K49" s="7">
        <f t="shared" si="1"/>
        <v>306.09438171386762</v>
      </c>
      <c r="L49" s="8">
        <f t="shared" si="2"/>
        <v>1.6536970144226377</v>
      </c>
      <c r="M49" s="8">
        <f t="shared" si="5"/>
        <v>1.7778276064355587</v>
      </c>
      <c r="P49" s="6">
        <f t="shared" si="4"/>
        <v>-0.63107214018017399</v>
      </c>
    </row>
    <row r="50" spans="1:22" x14ac:dyDescent="0.15">
      <c r="A50" s="6">
        <v>24.5</v>
      </c>
      <c r="B50" s="6">
        <v>48</v>
      </c>
      <c r="D50">
        <v>905.17297363281295</v>
      </c>
      <c r="E50">
        <v>647.69891357421898</v>
      </c>
      <c r="F50">
        <v>462.68539428710898</v>
      </c>
      <c r="G50">
        <v>459.86483764648398</v>
      </c>
      <c r="I50" s="7">
        <f t="shared" si="0"/>
        <v>442.48757934570398</v>
      </c>
      <c r="J50" s="7">
        <f t="shared" si="0"/>
        <v>187.834075927735</v>
      </c>
      <c r="K50" s="7">
        <f t="shared" si="1"/>
        <v>311.00372619628945</v>
      </c>
      <c r="L50" s="8">
        <f t="shared" si="2"/>
        <v>1.6557364506956727</v>
      </c>
      <c r="M50" s="8">
        <f t="shared" si="5"/>
        <v>1.782453096708863</v>
      </c>
      <c r="P50" s="6">
        <f t="shared" si="4"/>
        <v>-0.37253750632678112</v>
      </c>
    </row>
    <row r="51" spans="1:22" x14ac:dyDescent="0.15">
      <c r="A51" s="6">
        <v>25</v>
      </c>
      <c r="B51" s="6">
        <v>49</v>
      </c>
      <c r="D51">
        <v>911.36322021484398</v>
      </c>
      <c r="E51">
        <v>650.08184814453102</v>
      </c>
      <c r="F51">
        <v>462.02719116210898</v>
      </c>
      <c r="G51">
        <v>459.56832885742199</v>
      </c>
      <c r="I51" s="7">
        <f t="shared" si="0"/>
        <v>449.336029052735</v>
      </c>
      <c r="J51" s="7">
        <f t="shared" si="0"/>
        <v>190.51351928710903</v>
      </c>
      <c r="K51" s="7">
        <f t="shared" si="1"/>
        <v>315.97656555175865</v>
      </c>
      <c r="L51" s="8">
        <f t="shared" si="2"/>
        <v>1.6585519323464568</v>
      </c>
      <c r="M51" s="8">
        <f t="shared" si="5"/>
        <v>1.7878546323599163</v>
      </c>
      <c r="P51" s="6">
        <f t="shared" si="4"/>
        <v>-7.0627014837732593E-2</v>
      </c>
    </row>
    <row r="52" spans="1:22" x14ac:dyDescent="0.15">
      <c r="A52" s="6">
        <v>25.5</v>
      </c>
      <c r="B52" s="6">
        <v>50</v>
      </c>
      <c r="D52">
        <v>897.60137939453102</v>
      </c>
      <c r="E52">
        <v>643.17041015625</v>
      </c>
      <c r="F52">
        <v>461.574951171875</v>
      </c>
      <c r="G52">
        <v>459.13018798828102</v>
      </c>
      <c r="I52" s="7">
        <f t="shared" si="0"/>
        <v>436.02642822265602</v>
      </c>
      <c r="J52" s="7">
        <f t="shared" si="0"/>
        <v>184.04022216796898</v>
      </c>
      <c r="K52" s="7">
        <f t="shared" si="1"/>
        <v>307.19827270507778</v>
      </c>
      <c r="L52" s="8">
        <f t="shared" si="2"/>
        <v>1.6691909468828259</v>
      </c>
      <c r="M52" s="8">
        <f t="shared" si="5"/>
        <v>1.8010797008965544</v>
      </c>
      <c r="P52" s="6">
        <f t="shared" si="4"/>
        <v>0.6685677623168359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893.22131347656295</v>
      </c>
      <c r="E53">
        <v>641.81109619140602</v>
      </c>
      <c r="F53">
        <v>461.06185913085898</v>
      </c>
      <c r="G53">
        <v>458.62521362304699</v>
      </c>
      <c r="I53" s="7">
        <f t="shared" si="0"/>
        <v>432.15945434570398</v>
      </c>
      <c r="J53" s="7">
        <f t="shared" si="0"/>
        <v>183.18588256835903</v>
      </c>
      <c r="K53" s="7">
        <f t="shared" si="1"/>
        <v>303.9293365478527</v>
      </c>
      <c r="L53" s="8">
        <f t="shared" si="2"/>
        <v>1.6591307817316987</v>
      </c>
      <c r="M53" s="8">
        <f t="shared" si="5"/>
        <v>1.7936055897456966</v>
      </c>
      <c r="P53" s="6">
        <f t="shared" si="4"/>
        <v>0.25081386476378464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886.99267578125</v>
      </c>
      <c r="E54">
        <v>638.97418212890602</v>
      </c>
      <c r="F54">
        <v>461.71875</v>
      </c>
      <c r="G54">
        <v>458.98342895507801</v>
      </c>
      <c r="I54" s="7">
        <f t="shared" si="0"/>
        <v>425.27392578125</v>
      </c>
      <c r="J54" s="7">
        <f t="shared" si="0"/>
        <v>179.99075317382801</v>
      </c>
      <c r="K54" s="7">
        <f t="shared" si="1"/>
        <v>299.28039855957041</v>
      </c>
      <c r="L54" s="8">
        <f t="shared" si="2"/>
        <v>1.6627542986640937</v>
      </c>
      <c r="M54" s="8">
        <f t="shared" si="5"/>
        <v>1.7998151606783608</v>
      </c>
      <c r="P54" s="6">
        <f t="shared" si="4"/>
        <v>0.59788824015019559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895.69708251953102</v>
      </c>
      <c r="E55">
        <v>644.26904296875</v>
      </c>
      <c r="F55">
        <v>462.05523681640602</v>
      </c>
      <c r="G55">
        <v>459.53616333007801</v>
      </c>
      <c r="I55" s="7">
        <f t="shared" si="0"/>
        <v>433.641845703125</v>
      </c>
      <c r="J55" s="7">
        <f t="shared" si="0"/>
        <v>184.73287963867199</v>
      </c>
      <c r="K55" s="7">
        <f t="shared" si="1"/>
        <v>304.32882995605462</v>
      </c>
      <c r="L55" s="8">
        <f t="shared" si="2"/>
        <v>1.6473993722790776</v>
      </c>
      <c r="M55" s="8">
        <f t="shared" si="5"/>
        <v>1.7870462882936138</v>
      </c>
      <c r="P55" s="6">
        <f t="shared" si="4"/>
        <v>-0.11580815777845342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902.964599609375</v>
      </c>
      <c r="E56">
        <v>647.978271484375</v>
      </c>
      <c r="F56">
        <v>462.14376831054699</v>
      </c>
      <c r="G56">
        <v>459.67877197265602</v>
      </c>
      <c r="I56" s="7">
        <f t="shared" si="0"/>
        <v>440.82083129882801</v>
      </c>
      <c r="J56" s="7">
        <f t="shared" si="0"/>
        <v>188.29949951171898</v>
      </c>
      <c r="K56" s="7">
        <f t="shared" si="1"/>
        <v>309.01118164062473</v>
      </c>
      <c r="L56" s="8">
        <f t="shared" si="2"/>
        <v>1.641062150679764</v>
      </c>
      <c r="M56" s="8">
        <f t="shared" si="5"/>
        <v>1.7832951206945693</v>
      </c>
      <c r="P56" s="6">
        <f t="shared" si="4"/>
        <v>-0.3254738763161949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900.07623291015602</v>
      </c>
      <c r="E57">
        <v>647.46917724609398</v>
      </c>
      <c r="F57">
        <v>461.46054077148398</v>
      </c>
      <c r="G57">
        <v>458.88473510742199</v>
      </c>
      <c r="I57" s="7">
        <f t="shared" si="0"/>
        <v>438.61569213867205</v>
      </c>
      <c r="J57" s="7">
        <f t="shared" si="0"/>
        <v>188.58444213867199</v>
      </c>
      <c r="K57" s="7">
        <f t="shared" si="1"/>
        <v>306.60658264160168</v>
      </c>
      <c r="L57" s="8">
        <f t="shared" si="2"/>
        <v>1.6258317980236374</v>
      </c>
      <c r="M57" s="8">
        <f t="shared" si="5"/>
        <v>1.770650822038712</v>
      </c>
      <c r="P57" s="6">
        <f t="shared" si="4"/>
        <v>-1.0322074180970016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890.58209228515602</v>
      </c>
      <c r="E58">
        <v>643.66015625</v>
      </c>
      <c r="F58">
        <v>461.41690063476602</v>
      </c>
      <c r="G58">
        <v>458.75704956054699</v>
      </c>
      <c r="I58" s="7">
        <f t="shared" si="0"/>
        <v>429.16519165039</v>
      </c>
      <c r="J58" s="7">
        <f t="shared" si="0"/>
        <v>184.90310668945301</v>
      </c>
      <c r="K58" s="7">
        <f t="shared" si="1"/>
        <v>299.73301696777287</v>
      </c>
      <c r="L58" s="8">
        <f t="shared" si="2"/>
        <v>1.621027479387775</v>
      </c>
      <c r="M58" s="8">
        <f t="shared" si="5"/>
        <v>1.7684325574031188</v>
      </c>
      <c r="P58" s="6">
        <f t="shared" si="4"/>
        <v>-1.1561938933605957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890.41510009765602</v>
      </c>
      <c r="E59">
        <v>644.51788330078102</v>
      </c>
      <c r="F59">
        <v>462.55041503906301</v>
      </c>
      <c r="G59">
        <v>460.01376342773398</v>
      </c>
      <c r="I59" s="7">
        <f t="shared" si="0"/>
        <v>427.86468505859301</v>
      </c>
      <c r="J59" s="7">
        <f t="shared" si="0"/>
        <v>184.50411987304705</v>
      </c>
      <c r="K59" s="7">
        <f t="shared" si="1"/>
        <v>298.71180114746005</v>
      </c>
      <c r="L59" s="8">
        <f t="shared" si="2"/>
        <v>1.6189980004402971</v>
      </c>
      <c r="M59" s="8">
        <f t="shared" si="5"/>
        <v>1.7689891324559099</v>
      </c>
      <c r="P59" s="6">
        <f t="shared" si="4"/>
        <v>-1.1250849905236855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879.58660888671898</v>
      </c>
      <c r="E60">
        <v>640.1259765625</v>
      </c>
      <c r="F60">
        <v>462.16683959960898</v>
      </c>
      <c r="G60">
        <v>459.70614624023398</v>
      </c>
      <c r="I60" s="7">
        <f t="shared" si="0"/>
        <v>417.41976928711</v>
      </c>
      <c r="J60" s="7">
        <f t="shared" si="0"/>
        <v>180.41983032226602</v>
      </c>
      <c r="K60" s="7">
        <f t="shared" si="1"/>
        <v>291.12588806152382</v>
      </c>
      <c r="L60" s="8">
        <f t="shared" si="2"/>
        <v>1.6136024933706821</v>
      </c>
      <c r="M60" s="8">
        <f t="shared" si="5"/>
        <v>1.7661796793865641</v>
      </c>
      <c r="P60" s="6">
        <f t="shared" si="4"/>
        <v>-1.2821150300859039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820.64892578125</v>
      </c>
      <c r="E61">
        <v>615.021728515625</v>
      </c>
      <c r="F61">
        <v>461.54925537109398</v>
      </c>
      <c r="G61">
        <v>459.20248413085898</v>
      </c>
      <c r="I61" s="7">
        <f t="shared" si="0"/>
        <v>359.09967041015602</v>
      </c>
      <c r="J61" s="7">
        <f t="shared" si="0"/>
        <v>155.81924438476602</v>
      </c>
      <c r="K61" s="7">
        <f t="shared" si="1"/>
        <v>250.0261993408198</v>
      </c>
      <c r="L61" s="8">
        <f t="shared" si="2"/>
        <v>1.6045912706612002</v>
      </c>
      <c r="M61" s="8">
        <f t="shared" si="5"/>
        <v>1.7597545106773516</v>
      </c>
      <c r="P61" s="6">
        <f t="shared" si="4"/>
        <v>-1.6412399101596185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889.81408691406295</v>
      </c>
      <c r="E62">
        <v>643.67083740234398</v>
      </c>
      <c r="F62">
        <v>461.93765258789102</v>
      </c>
      <c r="G62">
        <v>459.30612182617199</v>
      </c>
      <c r="I62" s="7">
        <f t="shared" si="0"/>
        <v>427.87643432617193</v>
      </c>
      <c r="J62" s="7">
        <f t="shared" si="0"/>
        <v>184.36471557617199</v>
      </c>
      <c r="K62" s="7">
        <f t="shared" si="1"/>
        <v>298.82113342285152</v>
      </c>
      <c r="L62" s="8">
        <f t="shared" si="2"/>
        <v>1.6208152003976639</v>
      </c>
      <c r="M62" s="8">
        <f t="shared" si="5"/>
        <v>1.7785644944140844</v>
      </c>
      <c r="P62" s="6">
        <f t="shared" si="4"/>
        <v>-0.58988492488785726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880.05859375</v>
      </c>
      <c r="E63">
        <v>640.240966796875</v>
      </c>
      <c r="F63">
        <v>462.94210815429699</v>
      </c>
      <c r="G63">
        <v>460.37246704101602</v>
      </c>
      <c r="I63" s="7">
        <f t="shared" si="0"/>
        <v>417.11648559570301</v>
      </c>
      <c r="J63" s="7">
        <f t="shared" si="0"/>
        <v>179.86849975585898</v>
      </c>
      <c r="K63" s="7">
        <f t="shared" si="1"/>
        <v>291.20853576660176</v>
      </c>
      <c r="L63" s="8">
        <f t="shared" si="2"/>
        <v>1.619007976170747</v>
      </c>
      <c r="M63" s="8">
        <f t="shared" si="5"/>
        <v>1.7793433241874366</v>
      </c>
      <c r="P63" s="6">
        <f t="shared" si="4"/>
        <v>-0.54635343776100376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881.14978027343795</v>
      </c>
      <c r="E64">
        <v>641.50457763671898</v>
      </c>
      <c r="F64">
        <v>462.39288330078102</v>
      </c>
      <c r="G64">
        <v>459.84378051757801</v>
      </c>
      <c r="I64" s="7">
        <f t="shared" si="0"/>
        <v>418.75689697265693</v>
      </c>
      <c r="J64" s="7">
        <f t="shared" si="0"/>
        <v>181.66079711914097</v>
      </c>
      <c r="K64" s="7">
        <f t="shared" si="1"/>
        <v>291.59433898925829</v>
      </c>
      <c r="L64" s="8">
        <f t="shared" si="2"/>
        <v>1.6051583149115995</v>
      </c>
      <c r="M64" s="8">
        <f t="shared" si="5"/>
        <v>1.7680797169285585</v>
      </c>
      <c r="P64" s="6">
        <f t="shared" si="4"/>
        <v>-1.1759153666551314</v>
      </c>
      <c r="U64" s="18">
        <v>12.5</v>
      </c>
      <c r="V64" s="20">
        <f t="shared" ref="V64:V83" si="6">L26</f>
        <v>1.7224776553793379</v>
      </c>
    </row>
    <row r="65" spans="1:22" x14ac:dyDescent="0.15">
      <c r="A65" s="6">
        <v>32</v>
      </c>
      <c r="B65" s="6">
        <v>63</v>
      </c>
      <c r="D65">
        <v>901.12414550781295</v>
      </c>
      <c r="E65">
        <v>648.08404541015602</v>
      </c>
      <c r="F65">
        <v>462.346923828125</v>
      </c>
      <c r="G65">
        <v>459.43664550781301</v>
      </c>
      <c r="I65" s="7">
        <f t="shared" si="0"/>
        <v>438.77722167968795</v>
      </c>
      <c r="J65" s="7">
        <f t="shared" si="0"/>
        <v>188.64739990234301</v>
      </c>
      <c r="K65" s="7">
        <f t="shared" si="1"/>
        <v>306.72404174804785</v>
      </c>
      <c r="L65" s="8">
        <f t="shared" si="2"/>
        <v>1.6259118435071436</v>
      </c>
      <c r="M65" s="8">
        <f t="shared" si="5"/>
        <v>1.7914192995243716</v>
      </c>
      <c r="P65" s="6">
        <f t="shared" si="4"/>
        <v>0.12861454999498928</v>
      </c>
      <c r="U65" s="18">
        <v>13</v>
      </c>
      <c r="V65" s="20">
        <f t="shared" si="6"/>
        <v>1.7303701289112265</v>
      </c>
    </row>
    <row r="66" spans="1:22" x14ac:dyDescent="0.15">
      <c r="A66" s="6">
        <v>32.5</v>
      </c>
      <c r="B66" s="6">
        <v>64</v>
      </c>
      <c r="D66">
        <v>890.338134765625</v>
      </c>
      <c r="E66">
        <v>644.77941894531295</v>
      </c>
      <c r="F66">
        <v>462.98922729492199</v>
      </c>
      <c r="G66">
        <v>460.51260375976602</v>
      </c>
      <c r="I66" s="7">
        <f t="shared" ref="I66:J129" si="7">D66-F66</f>
        <v>427.34890747070301</v>
      </c>
      <c r="J66" s="7">
        <f t="shared" si="7"/>
        <v>184.26681518554693</v>
      </c>
      <c r="K66" s="7">
        <f t="shared" ref="K66:K129" si="8">I66-0.7*J66</f>
        <v>298.3621368408202</v>
      </c>
      <c r="L66" s="8">
        <f t="shared" ref="L66:L129" si="9">K66/J66</f>
        <v>1.6191853999342491</v>
      </c>
      <c r="M66" s="8">
        <f t="shared" si="5"/>
        <v>1.7872789099517463</v>
      </c>
      <c r="P66" s="6">
        <f t="shared" si="4"/>
        <v>-0.10280612952671045</v>
      </c>
      <c r="U66" s="18">
        <v>13.5</v>
      </c>
      <c r="V66" s="20">
        <f t="shared" si="6"/>
        <v>1.7221821623613329</v>
      </c>
    </row>
    <row r="67" spans="1:22" x14ac:dyDescent="0.15">
      <c r="A67" s="6">
        <v>33</v>
      </c>
      <c r="B67" s="6">
        <v>65</v>
      </c>
      <c r="D67">
        <v>885.06121826171898</v>
      </c>
      <c r="E67">
        <v>640.90509033203102</v>
      </c>
      <c r="F67">
        <v>462.12023925781301</v>
      </c>
      <c r="G67">
        <v>459.37149047851602</v>
      </c>
      <c r="I67" s="7">
        <f t="shared" si="7"/>
        <v>422.94097900390597</v>
      </c>
      <c r="J67" s="7">
        <f t="shared" si="7"/>
        <v>181.533599853515</v>
      </c>
      <c r="K67" s="7">
        <f t="shared" si="8"/>
        <v>295.86745910644549</v>
      </c>
      <c r="L67" s="8">
        <f t="shared" si="9"/>
        <v>1.6298220238302439</v>
      </c>
      <c r="M67" s="8">
        <f t="shared" si="5"/>
        <v>1.8005015878480104</v>
      </c>
      <c r="P67" s="6">
        <f t="shared" si="4"/>
        <v>0.63625502647695831</v>
      </c>
      <c r="U67" s="18">
        <v>14</v>
      </c>
      <c r="V67" s="20">
        <f t="shared" si="6"/>
        <v>1.7309447130696842</v>
      </c>
    </row>
    <row r="68" spans="1:22" x14ac:dyDescent="0.15">
      <c r="A68" s="6">
        <v>33.5</v>
      </c>
      <c r="B68" s="6">
        <v>66</v>
      </c>
      <c r="D68">
        <v>893.66656494140602</v>
      </c>
      <c r="E68">
        <v>645.15710449218795</v>
      </c>
      <c r="F68">
        <v>462.08209228515602</v>
      </c>
      <c r="G68">
        <v>459.51177978515602</v>
      </c>
      <c r="I68" s="7">
        <f t="shared" si="7"/>
        <v>431.58447265625</v>
      </c>
      <c r="J68" s="7">
        <f t="shared" si="7"/>
        <v>185.64532470703193</v>
      </c>
      <c r="K68" s="7">
        <f t="shared" si="8"/>
        <v>301.63274536132769</v>
      </c>
      <c r="L68" s="8">
        <f t="shared" si="9"/>
        <v>1.6247796481669348</v>
      </c>
      <c r="M68" s="8">
        <f t="shared" si="5"/>
        <v>1.7980452661849704</v>
      </c>
      <c r="P68" s="6">
        <f t="shared" si="4"/>
        <v>0.49896272138979392</v>
      </c>
      <c r="U68" s="18">
        <v>14.5</v>
      </c>
      <c r="V68" s="20">
        <f t="shared" si="6"/>
        <v>1.7372552720842338</v>
      </c>
    </row>
    <row r="69" spans="1:22" x14ac:dyDescent="0.15">
      <c r="A69" s="6">
        <v>34</v>
      </c>
      <c r="B69" s="6">
        <v>67</v>
      </c>
      <c r="D69">
        <v>887.0810546875</v>
      </c>
      <c r="E69">
        <v>642.72723388671898</v>
      </c>
      <c r="F69">
        <v>463.12371826171898</v>
      </c>
      <c r="G69">
        <v>460.46286010742199</v>
      </c>
      <c r="I69" s="7">
        <f t="shared" si="7"/>
        <v>423.95733642578102</v>
      </c>
      <c r="J69" s="7">
        <f t="shared" si="7"/>
        <v>182.26437377929699</v>
      </c>
      <c r="K69" s="7">
        <f t="shared" si="8"/>
        <v>296.37227478027313</v>
      </c>
      <c r="L69" s="8">
        <f t="shared" si="9"/>
        <v>1.626057076514299</v>
      </c>
      <c r="M69" s="8">
        <f t="shared" si="5"/>
        <v>1.8019087485326037</v>
      </c>
      <c r="P69" s="6">
        <f t="shared" si="4"/>
        <v>0.71490609930784876</v>
      </c>
      <c r="U69" s="18">
        <v>15</v>
      </c>
      <c r="V69" s="20">
        <f t="shared" si="6"/>
        <v>1.7288749010168818</v>
      </c>
    </row>
    <row r="70" spans="1:22" x14ac:dyDescent="0.15">
      <c r="A70" s="6">
        <v>34.5</v>
      </c>
      <c r="B70" s="6">
        <v>68</v>
      </c>
      <c r="D70">
        <v>891.44146728515602</v>
      </c>
      <c r="E70">
        <v>644.37371826171898</v>
      </c>
      <c r="F70">
        <v>462.88723754882801</v>
      </c>
      <c r="G70">
        <v>460.21643066406301</v>
      </c>
      <c r="I70" s="7">
        <f t="shared" si="7"/>
        <v>428.55422973632801</v>
      </c>
      <c r="J70" s="7">
        <f t="shared" si="7"/>
        <v>184.15728759765597</v>
      </c>
      <c r="K70" s="7">
        <f t="shared" si="8"/>
        <v>299.64412841796883</v>
      </c>
      <c r="L70" s="8">
        <f t="shared" si="9"/>
        <v>1.62710980557352</v>
      </c>
      <c r="M70" s="8">
        <f t="shared" si="5"/>
        <v>1.8055475315920941</v>
      </c>
      <c r="P70" s="6">
        <f t="shared" ref="P70:P133" si="10">(M70-$O$2)/$O$2*100</f>
        <v>0.91829025760708127</v>
      </c>
      <c r="U70" s="18">
        <v>15.5</v>
      </c>
      <c r="V70" s="20">
        <f t="shared" si="6"/>
        <v>1.721772738187141</v>
      </c>
    </row>
    <row r="71" spans="1:22" x14ac:dyDescent="0.15">
      <c r="A71" s="6">
        <v>35</v>
      </c>
      <c r="B71" s="6">
        <v>69</v>
      </c>
      <c r="D71">
        <v>879.32653808593795</v>
      </c>
      <c r="E71">
        <v>639.42462158203102</v>
      </c>
      <c r="F71">
        <v>461.68789672851602</v>
      </c>
      <c r="G71">
        <v>459.17630004882801</v>
      </c>
      <c r="I71" s="7">
        <f t="shared" si="7"/>
        <v>417.63864135742193</v>
      </c>
      <c r="J71" s="7">
        <f t="shared" si="7"/>
        <v>180.24832153320301</v>
      </c>
      <c r="K71" s="7">
        <f t="shared" si="8"/>
        <v>291.46481628417985</v>
      </c>
      <c r="L71" s="8">
        <f t="shared" si="9"/>
        <v>1.6170181991430637</v>
      </c>
      <c r="M71" s="8">
        <f t="shared" si="5"/>
        <v>1.7980419791619069</v>
      </c>
      <c r="P71" s="6">
        <f t="shared" si="10"/>
        <v>0.49877899831310779</v>
      </c>
      <c r="U71" s="18">
        <v>16</v>
      </c>
      <c r="V71" s="20">
        <f t="shared" si="6"/>
        <v>1.7140302920683921</v>
      </c>
    </row>
    <row r="72" spans="1:22" x14ac:dyDescent="0.15">
      <c r="A72" s="6">
        <v>35.5</v>
      </c>
      <c r="B72" s="6">
        <v>70</v>
      </c>
      <c r="D72">
        <v>871.91741943359398</v>
      </c>
      <c r="E72">
        <v>636.0498046875</v>
      </c>
      <c r="F72">
        <v>462.02371215820301</v>
      </c>
      <c r="G72">
        <v>459.59136962890602</v>
      </c>
      <c r="I72" s="7">
        <f t="shared" si="7"/>
        <v>409.89370727539097</v>
      </c>
      <c r="J72" s="7">
        <f t="shared" si="7"/>
        <v>176.45843505859398</v>
      </c>
      <c r="K72" s="7">
        <f t="shared" si="8"/>
        <v>286.37280273437517</v>
      </c>
      <c r="L72" s="8">
        <f t="shared" si="9"/>
        <v>1.6228909807529661</v>
      </c>
      <c r="M72" s="8">
        <f t="shared" si="5"/>
        <v>1.8065008147720785</v>
      </c>
      <c r="P72" s="6">
        <f t="shared" si="10"/>
        <v>0.97157254842028562</v>
      </c>
      <c r="U72" s="18">
        <v>16.5</v>
      </c>
      <c r="V72" s="20">
        <f t="shared" si="6"/>
        <v>1.7171388560234309</v>
      </c>
    </row>
    <row r="73" spans="1:22" x14ac:dyDescent="0.15">
      <c r="A73" s="6">
        <v>36</v>
      </c>
      <c r="B73" s="6">
        <v>71</v>
      </c>
      <c r="D73">
        <v>877.94476318359398</v>
      </c>
      <c r="E73">
        <v>638.896484375</v>
      </c>
      <c r="F73">
        <v>462.59967041015602</v>
      </c>
      <c r="G73">
        <v>459.83682250976602</v>
      </c>
      <c r="I73" s="7">
        <f t="shared" si="7"/>
        <v>415.34509277343795</v>
      </c>
      <c r="J73" s="7">
        <f t="shared" si="7"/>
        <v>179.05966186523398</v>
      </c>
      <c r="K73" s="7">
        <f t="shared" si="8"/>
        <v>290.00332946777417</v>
      </c>
      <c r="L73" s="8">
        <f t="shared" si="9"/>
        <v>1.6195905121614713</v>
      </c>
      <c r="M73" s="8">
        <f t="shared" si="5"/>
        <v>1.8057864001808528</v>
      </c>
      <c r="P73" s="6">
        <f t="shared" si="10"/>
        <v>0.93164144839656682</v>
      </c>
      <c r="U73" s="18">
        <v>17</v>
      </c>
      <c r="V73" s="20">
        <f t="shared" si="6"/>
        <v>1.6990229538936572</v>
      </c>
    </row>
    <row r="74" spans="1:22" x14ac:dyDescent="0.15">
      <c r="A74" s="6">
        <v>36.5</v>
      </c>
      <c r="B74" s="6">
        <v>72</v>
      </c>
      <c r="D74">
        <v>862.1181640625</v>
      </c>
      <c r="E74">
        <v>632.68206787109398</v>
      </c>
      <c r="F74">
        <v>462.53366088867199</v>
      </c>
      <c r="G74">
        <v>460.07330322265602</v>
      </c>
      <c r="I74" s="7">
        <f t="shared" si="7"/>
        <v>399.58450317382801</v>
      </c>
      <c r="J74" s="7">
        <f t="shared" si="7"/>
        <v>172.60876464843795</v>
      </c>
      <c r="K74" s="7">
        <f t="shared" si="8"/>
        <v>278.75836791992145</v>
      </c>
      <c r="L74" s="8">
        <f t="shared" si="9"/>
        <v>1.6149722668352584</v>
      </c>
      <c r="M74" s="8">
        <f t="shared" si="5"/>
        <v>1.8037542088549092</v>
      </c>
      <c r="P74" s="6">
        <f t="shared" si="10"/>
        <v>0.81805525334928153</v>
      </c>
      <c r="U74" s="18">
        <v>17.5</v>
      </c>
      <c r="V74" s="20">
        <f t="shared" si="6"/>
        <v>1.7020560330064365</v>
      </c>
    </row>
    <row r="75" spans="1:22" x14ac:dyDescent="0.15">
      <c r="A75" s="6">
        <v>37</v>
      </c>
      <c r="B75" s="6">
        <v>73</v>
      </c>
      <c r="D75">
        <v>857.996826171875</v>
      </c>
      <c r="E75">
        <v>630.64123535156295</v>
      </c>
      <c r="F75">
        <v>462.53732299804699</v>
      </c>
      <c r="G75">
        <v>459.91940307617199</v>
      </c>
      <c r="I75" s="7">
        <f t="shared" si="7"/>
        <v>395.45950317382801</v>
      </c>
      <c r="J75" s="7">
        <f t="shared" si="7"/>
        <v>170.72183227539097</v>
      </c>
      <c r="K75" s="7">
        <f t="shared" si="8"/>
        <v>275.95422058105436</v>
      </c>
      <c r="L75" s="8">
        <f t="shared" si="9"/>
        <v>1.6163967836047664</v>
      </c>
      <c r="M75" s="8">
        <f t="shared" si="5"/>
        <v>1.8077647796246863</v>
      </c>
      <c r="P75" s="6">
        <f t="shared" si="10"/>
        <v>1.0422199114162698</v>
      </c>
      <c r="U75" s="18">
        <v>18</v>
      </c>
      <c r="V75" s="20">
        <f t="shared" si="6"/>
        <v>1.700220750758539</v>
      </c>
    </row>
    <row r="76" spans="1:22" x14ac:dyDescent="0.15">
      <c r="A76" s="6">
        <v>37.5</v>
      </c>
      <c r="B76" s="6">
        <v>74</v>
      </c>
      <c r="D76">
        <v>862.16735839843795</v>
      </c>
      <c r="E76">
        <v>632.65850830078102</v>
      </c>
      <c r="F76">
        <v>462.94924926757801</v>
      </c>
      <c r="G76">
        <v>460.15853881835898</v>
      </c>
      <c r="I76" s="7">
        <f t="shared" si="7"/>
        <v>399.21810913085994</v>
      </c>
      <c r="J76" s="7">
        <f t="shared" si="7"/>
        <v>172.49996948242205</v>
      </c>
      <c r="K76" s="7">
        <f t="shared" si="8"/>
        <v>278.46813049316449</v>
      </c>
      <c r="L76" s="8">
        <f t="shared" si="9"/>
        <v>1.6143082884518465</v>
      </c>
      <c r="M76" s="8">
        <f t="shared" si="5"/>
        <v>1.8082623384720355</v>
      </c>
      <c r="P76" s="6">
        <f t="shared" si="10"/>
        <v>1.0700301946120583</v>
      </c>
      <c r="U76" s="18">
        <v>18.5</v>
      </c>
      <c r="V76" s="20">
        <f t="shared" si="6"/>
        <v>1.6943501993063426</v>
      </c>
    </row>
    <row r="77" spans="1:22" x14ac:dyDescent="0.15">
      <c r="A77" s="6">
        <v>38</v>
      </c>
      <c r="B77" s="6">
        <v>75</v>
      </c>
      <c r="D77">
        <v>869.35235595703102</v>
      </c>
      <c r="E77">
        <v>636.66595458984398</v>
      </c>
      <c r="F77">
        <v>462.35339355468801</v>
      </c>
      <c r="G77">
        <v>459.91510009765602</v>
      </c>
      <c r="I77" s="7">
        <f t="shared" si="7"/>
        <v>406.99896240234301</v>
      </c>
      <c r="J77" s="7">
        <f t="shared" si="7"/>
        <v>176.75085449218795</v>
      </c>
      <c r="K77" s="7">
        <f t="shared" si="8"/>
        <v>283.27336425781147</v>
      </c>
      <c r="L77" s="8">
        <f t="shared" si="9"/>
        <v>1.6026704089870842</v>
      </c>
      <c r="M77" s="8">
        <f t="shared" si="5"/>
        <v>1.7992105130075426</v>
      </c>
      <c r="P77" s="6">
        <f t="shared" si="10"/>
        <v>0.56409239258621335</v>
      </c>
      <c r="U77" s="18">
        <v>19</v>
      </c>
      <c r="V77" s="20">
        <f t="shared" si="6"/>
        <v>1.6991211855228077</v>
      </c>
    </row>
    <row r="78" spans="1:22" x14ac:dyDescent="0.15">
      <c r="A78" s="6">
        <v>38.5</v>
      </c>
      <c r="B78" s="6">
        <v>76</v>
      </c>
      <c r="D78">
        <v>857.96856689453102</v>
      </c>
      <c r="E78">
        <v>631.28161621093795</v>
      </c>
      <c r="F78">
        <v>461.98638916015602</v>
      </c>
      <c r="G78">
        <v>459.223388671875</v>
      </c>
      <c r="I78" s="7">
        <f t="shared" si="7"/>
        <v>395.982177734375</v>
      </c>
      <c r="J78" s="7">
        <f t="shared" si="7"/>
        <v>172.05822753906295</v>
      </c>
      <c r="K78" s="7">
        <f t="shared" si="8"/>
        <v>275.54141845703094</v>
      </c>
      <c r="L78" s="8">
        <f t="shared" si="9"/>
        <v>1.6014428510515364</v>
      </c>
      <c r="M78" s="8">
        <f t="shared" si="5"/>
        <v>1.8005690090722639</v>
      </c>
      <c r="P78" s="6">
        <f t="shared" si="10"/>
        <v>0.64002343166136233</v>
      </c>
      <c r="U78" s="18">
        <v>19.5</v>
      </c>
      <c r="V78" s="20">
        <f t="shared" si="6"/>
        <v>1.6946231063375727</v>
      </c>
    </row>
    <row r="79" spans="1:22" x14ac:dyDescent="0.15">
      <c r="A79" s="6">
        <v>39</v>
      </c>
      <c r="B79" s="6">
        <v>77</v>
      </c>
      <c r="D79">
        <v>855.96514892578102</v>
      </c>
      <c r="E79">
        <v>630.43084716796898</v>
      </c>
      <c r="F79">
        <v>461.69204711914102</v>
      </c>
      <c r="G79">
        <v>459.22570800781301</v>
      </c>
      <c r="I79" s="7">
        <f t="shared" si="7"/>
        <v>394.27310180664</v>
      </c>
      <c r="J79" s="7">
        <f t="shared" si="7"/>
        <v>171.20513916015597</v>
      </c>
      <c r="K79" s="7">
        <f t="shared" si="8"/>
        <v>274.42950439453085</v>
      </c>
      <c r="L79" s="8">
        <f t="shared" si="9"/>
        <v>1.6029279596438537</v>
      </c>
      <c r="M79" s="8">
        <f t="shared" si="5"/>
        <v>1.8046401716648504</v>
      </c>
      <c r="P79" s="6">
        <f t="shared" si="10"/>
        <v>0.86757477606837863</v>
      </c>
      <c r="U79" s="18">
        <v>20</v>
      </c>
      <c r="V79" s="20">
        <f t="shared" si="6"/>
        <v>1.6832160270219876</v>
      </c>
    </row>
    <row r="80" spans="1:22" x14ac:dyDescent="0.15">
      <c r="A80" s="6">
        <v>39.5</v>
      </c>
      <c r="B80" s="6">
        <v>78</v>
      </c>
      <c r="D80">
        <v>864.615234375</v>
      </c>
      <c r="E80">
        <v>634.61767578125</v>
      </c>
      <c r="F80">
        <v>461.95489501953102</v>
      </c>
      <c r="G80">
        <v>459.452392578125</v>
      </c>
      <c r="I80" s="7">
        <f t="shared" si="7"/>
        <v>402.66033935546898</v>
      </c>
      <c r="J80" s="7">
        <f t="shared" si="7"/>
        <v>175.165283203125</v>
      </c>
      <c r="K80" s="7">
        <f t="shared" si="8"/>
        <v>280.0446411132815</v>
      </c>
      <c r="L80" s="8">
        <f t="shared" si="9"/>
        <v>1.5987451165681981</v>
      </c>
      <c r="M80" s="8">
        <f t="shared" si="5"/>
        <v>1.8030433825894638</v>
      </c>
      <c r="P80" s="6">
        <f t="shared" si="10"/>
        <v>0.77832471725218222</v>
      </c>
      <c r="U80" s="18">
        <v>20.5</v>
      </c>
      <c r="V80" s="20">
        <f t="shared" si="6"/>
        <v>1.6888479811011305</v>
      </c>
    </row>
    <row r="81" spans="1:22" x14ac:dyDescent="0.15">
      <c r="A81" s="6">
        <v>40</v>
      </c>
      <c r="B81" s="6">
        <v>79</v>
      </c>
      <c r="D81">
        <v>850.83709716796898</v>
      </c>
      <c r="E81">
        <v>629.4482421875</v>
      </c>
      <c r="F81">
        <v>462.13995361328102</v>
      </c>
      <c r="G81">
        <v>459.63232421875</v>
      </c>
      <c r="I81" s="7">
        <f t="shared" si="7"/>
        <v>388.69714355468795</v>
      </c>
      <c r="J81" s="7">
        <f t="shared" si="7"/>
        <v>169.81591796875</v>
      </c>
      <c r="K81" s="7">
        <f t="shared" si="8"/>
        <v>269.82600097656297</v>
      </c>
      <c r="L81" s="8">
        <f t="shared" si="9"/>
        <v>1.5889323227414824</v>
      </c>
      <c r="M81" s="8">
        <f t="shared" si="5"/>
        <v>1.7958166427630176</v>
      </c>
      <c r="P81" s="6">
        <f t="shared" si="10"/>
        <v>0.37439725776379956</v>
      </c>
      <c r="U81" s="18">
        <v>21</v>
      </c>
      <c r="V81" s="20">
        <f t="shared" si="6"/>
        <v>1.6718483460569613</v>
      </c>
    </row>
    <row r="82" spans="1:22" x14ac:dyDescent="0.15">
      <c r="A82" s="6">
        <v>40.5</v>
      </c>
      <c r="B82" s="6">
        <v>80</v>
      </c>
      <c r="D82">
        <v>843.92791748046898</v>
      </c>
      <c r="E82">
        <v>626.797607421875</v>
      </c>
      <c r="F82">
        <v>462.793212890625</v>
      </c>
      <c r="G82">
        <v>460.29254150390602</v>
      </c>
      <c r="I82" s="7">
        <f t="shared" si="7"/>
        <v>381.13470458984398</v>
      </c>
      <c r="J82" s="7">
        <f t="shared" si="7"/>
        <v>166.50506591796898</v>
      </c>
      <c r="K82" s="7">
        <f t="shared" si="8"/>
        <v>264.58115844726569</v>
      </c>
      <c r="L82" s="8">
        <f t="shared" si="9"/>
        <v>1.5890276790594182</v>
      </c>
      <c r="M82" s="8">
        <f t="shared" si="5"/>
        <v>1.7984980530812225</v>
      </c>
      <c r="P82" s="6">
        <f t="shared" si="10"/>
        <v>0.52427054553802532</v>
      </c>
      <c r="U82" s="18">
        <v>21.5</v>
      </c>
      <c r="V82" s="20">
        <f t="shared" si="6"/>
        <v>1.6761660886014571</v>
      </c>
    </row>
    <row r="83" spans="1:22" x14ac:dyDescent="0.15">
      <c r="A83" s="6">
        <v>41</v>
      </c>
      <c r="B83" s="6">
        <v>81</v>
      </c>
      <c r="D83">
        <v>847.51715087890602</v>
      </c>
      <c r="E83">
        <v>628.85809326171898</v>
      </c>
      <c r="F83">
        <v>462.59619140625</v>
      </c>
      <c r="G83">
        <v>459.80581665039102</v>
      </c>
      <c r="I83" s="7">
        <f t="shared" si="7"/>
        <v>384.92095947265602</v>
      </c>
      <c r="J83" s="7">
        <f t="shared" si="7"/>
        <v>169.05227661132795</v>
      </c>
      <c r="K83" s="7">
        <f t="shared" si="8"/>
        <v>266.58436584472645</v>
      </c>
      <c r="L83" s="8">
        <f t="shared" si="9"/>
        <v>1.576934491439218</v>
      </c>
      <c r="M83" s="8">
        <f t="shared" si="5"/>
        <v>1.7889909194612914</v>
      </c>
      <c r="P83" s="6">
        <f t="shared" si="10"/>
        <v>-7.1160025236805336E-3</v>
      </c>
      <c r="U83" s="18">
        <v>22</v>
      </c>
      <c r="V83" s="20">
        <f t="shared" si="6"/>
        <v>1.6668914352438413</v>
      </c>
    </row>
    <row r="84" spans="1:22" x14ac:dyDescent="0.15">
      <c r="A84" s="6">
        <v>41.5</v>
      </c>
      <c r="B84" s="6">
        <v>82</v>
      </c>
      <c r="D84">
        <v>840.61279296875</v>
      </c>
      <c r="E84">
        <v>626.47723388671898</v>
      </c>
      <c r="F84">
        <v>462.12503051757801</v>
      </c>
      <c r="G84">
        <v>459.623046875</v>
      </c>
      <c r="I84" s="7">
        <f t="shared" si="7"/>
        <v>378.48776245117199</v>
      </c>
      <c r="J84" s="7">
        <f t="shared" si="7"/>
        <v>166.85418701171898</v>
      </c>
      <c r="K84" s="7">
        <f t="shared" si="8"/>
        <v>261.6898315429687</v>
      </c>
      <c r="L84" s="8">
        <f t="shared" si="9"/>
        <v>1.5683743766321487</v>
      </c>
      <c r="M84" s="8">
        <f t="shared" si="5"/>
        <v>1.7830168586544914</v>
      </c>
      <c r="P84" s="6">
        <f t="shared" si="10"/>
        <v>-0.34102690321628953</v>
      </c>
      <c r="U84" s="18">
        <v>65</v>
      </c>
      <c r="V84" s="20">
        <f t="shared" ref="V84:V104" si="11">L131</f>
        <v>1.4709127484393267</v>
      </c>
    </row>
    <row r="85" spans="1:22" x14ac:dyDescent="0.15">
      <c r="A85" s="6">
        <v>42</v>
      </c>
      <c r="B85" s="6">
        <v>83</v>
      </c>
      <c r="D85">
        <v>823.00543212890602</v>
      </c>
      <c r="E85">
        <v>619.19787597656295</v>
      </c>
      <c r="F85">
        <v>462.31842041015602</v>
      </c>
      <c r="G85">
        <v>459.74362182617199</v>
      </c>
      <c r="I85" s="7">
        <f t="shared" si="7"/>
        <v>360.68701171875</v>
      </c>
      <c r="J85" s="7">
        <f t="shared" si="7"/>
        <v>159.45425415039097</v>
      </c>
      <c r="K85" s="7">
        <f t="shared" si="8"/>
        <v>249.06903381347632</v>
      </c>
      <c r="L85" s="8">
        <f t="shared" si="9"/>
        <v>1.562009337038849</v>
      </c>
      <c r="M85" s="8">
        <f t="shared" si="5"/>
        <v>1.7792378730614609</v>
      </c>
      <c r="P85" s="6">
        <f t="shared" si="10"/>
        <v>-0.55224746555756032</v>
      </c>
      <c r="U85" s="18">
        <v>65.5</v>
      </c>
      <c r="V85" s="20">
        <f t="shared" si="11"/>
        <v>1.4672067351268512</v>
      </c>
    </row>
    <row r="86" spans="1:22" x14ac:dyDescent="0.15">
      <c r="A86" s="6">
        <v>42.5</v>
      </c>
      <c r="B86" s="6">
        <v>84</v>
      </c>
      <c r="D86">
        <v>849.33062744140602</v>
      </c>
      <c r="E86">
        <v>629.87847900390602</v>
      </c>
      <c r="F86">
        <v>462.55905151367199</v>
      </c>
      <c r="G86">
        <v>460.04708862304699</v>
      </c>
      <c r="I86" s="7">
        <f t="shared" si="7"/>
        <v>386.77157592773403</v>
      </c>
      <c r="J86" s="7">
        <f t="shared" si="7"/>
        <v>169.83139038085903</v>
      </c>
      <c r="K86" s="7">
        <f t="shared" si="8"/>
        <v>267.8896026611327</v>
      </c>
      <c r="L86" s="8">
        <f t="shared" si="9"/>
        <v>1.577385676819645</v>
      </c>
      <c r="M86" s="8">
        <f t="shared" si="5"/>
        <v>1.797200266842526</v>
      </c>
      <c r="P86" s="6">
        <f t="shared" si="10"/>
        <v>0.45173278841035108</v>
      </c>
      <c r="U86" s="18">
        <v>66</v>
      </c>
      <c r="V86" s="20">
        <f t="shared" si="11"/>
        <v>1.4625976251045054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854.38928222656295</v>
      </c>
      <c r="E87">
        <v>633.82922363281295</v>
      </c>
      <c r="F87">
        <v>462.41458129882801</v>
      </c>
      <c r="G87">
        <v>459.91094970703102</v>
      </c>
      <c r="I87" s="7">
        <f t="shared" si="7"/>
        <v>391.97470092773494</v>
      </c>
      <c r="J87" s="7">
        <f t="shared" si="7"/>
        <v>173.91827392578193</v>
      </c>
      <c r="K87" s="7">
        <f t="shared" si="8"/>
        <v>270.23190917968759</v>
      </c>
      <c r="L87" s="8">
        <f t="shared" si="9"/>
        <v>1.5537867475329628</v>
      </c>
      <c r="M87" s="8">
        <f t="shared" si="5"/>
        <v>1.776187391556113</v>
      </c>
      <c r="P87" s="6">
        <f t="shared" si="10"/>
        <v>-0.72274941723462183</v>
      </c>
      <c r="U87" s="18">
        <v>66.5</v>
      </c>
      <c r="V87" s="20">
        <f t="shared" si="11"/>
        <v>1.4557714930011409</v>
      </c>
    </row>
    <row r="88" spans="1:22" x14ac:dyDescent="0.15">
      <c r="A88" s="6">
        <v>43.5</v>
      </c>
      <c r="B88" s="6">
        <v>86</v>
      </c>
      <c r="D88">
        <v>842.44580078125</v>
      </c>
      <c r="E88">
        <v>629.10089111328102</v>
      </c>
      <c r="F88">
        <v>462.68804931640602</v>
      </c>
      <c r="G88">
        <v>460.23367309570301</v>
      </c>
      <c r="I88" s="7">
        <f t="shared" si="7"/>
        <v>379.75775146484398</v>
      </c>
      <c r="J88" s="7">
        <f t="shared" si="7"/>
        <v>168.86721801757801</v>
      </c>
      <c r="K88" s="7">
        <f t="shared" si="8"/>
        <v>261.55069885253937</v>
      </c>
      <c r="L88" s="8">
        <f t="shared" si="9"/>
        <v>1.54885419398165</v>
      </c>
      <c r="M88" s="8">
        <f t="shared" ref="M88:M148" si="12">L88+ABS($N$2)*A88</f>
        <v>1.7738408920050694</v>
      </c>
      <c r="P88" s="6">
        <f t="shared" si="10"/>
        <v>-0.85390338501344487</v>
      </c>
      <c r="U88" s="18">
        <v>67</v>
      </c>
      <c r="V88" s="20">
        <f t="shared" si="11"/>
        <v>1.4449451259413271</v>
      </c>
    </row>
    <row r="89" spans="1:22" x14ac:dyDescent="0.15">
      <c r="A89" s="6">
        <v>44</v>
      </c>
      <c r="B89" s="6">
        <v>87</v>
      </c>
      <c r="D89">
        <v>852.44470214843795</v>
      </c>
      <c r="E89">
        <v>631.922119140625</v>
      </c>
      <c r="F89">
        <v>463.05172729492199</v>
      </c>
      <c r="G89">
        <v>460.3603515625</v>
      </c>
      <c r="I89" s="7">
        <f t="shared" si="7"/>
        <v>389.39297485351597</v>
      </c>
      <c r="J89" s="7">
        <f t="shared" si="7"/>
        <v>171.561767578125</v>
      </c>
      <c r="K89" s="7">
        <f t="shared" si="8"/>
        <v>269.29973754882849</v>
      </c>
      <c r="L89" s="8">
        <f t="shared" si="9"/>
        <v>1.5696955175412028</v>
      </c>
      <c r="M89" s="8">
        <f t="shared" si="12"/>
        <v>1.7972682695648914</v>
      </c>
      <c r="P89" s="6">
        <f t="shared" si="10"/>
        <v>0.45553369553348155</v>
      </c>
      <c r="U89" s="18">
        <v>67.5</v>
      </c>
      <c r="V89" s="20">
        <f t="shared" si="11"/>
        <v>1.4543917489409381</v>
      </c>
    </row>
    <row r="90" spans="1:22" x14ac:dyDescent="0.15">
      <c r="A90" s="6">
        <v>44.5</v>
      </c>
      <c r="B90" s="6">
        <v>88</v>
      </c>
      <c r="D90">
        <v>848.72253417968795</v>
      </c>
      <c r="E90">
        <v>630.812744140625</v>
      </c>
      <c r="F90">
        <v>462.40548706054699</v>
      </c>
      <c r="G90">
        <v>460.04263305664102</v>
      </c>
      <c r="I90" s="7">
        <f t="shared" si="7"/>
        <v>386.31704711914097</v>
      </c>
      <c r="J90" s="7">
        <f t="shared" si="7"/>
        <v>170.77011108398398</v>
      </c>
      <c r="K90" s="7">
        <f t="shared" si="8"/>
        <v>266.77796936035219</v>
      </c>
      <c r="L90" s="8">
        <f t="shared" si="9"/>
        <v>1.5622052809297053</v>
      </c>
      <c r="M90" s="8">
        <f t="shared" si="12"/>
        <v>1.792364086953663</v>
      </c>
      <c r="P90" s="6">
        <f t="shared" si="10"/>
        <v>0.18142198394655729</v>
      </c>
      <c r="U90" s="18">
        <v>68</v>
      </c>
      <c r="V90" s="20">
        <f t="shared" si="11"/>
        <v>1.4409266957259472</v>
      </c>
    </row>
    <row r="91" spans="1:22" x14ac:dyDescent="0.15">
      <c r="A91" s="6">
        <v>45</v>
      </c>
      <c r="B91" s="6">
        <v>89</v>
      </c>
      <c r="D91">
        <v>852.168701171875</v>
      </c>
      <c r="E91">
        <v>632.69610595703102</v>
      </c>
      <c r="F91">
        <v>462.43682861328102</v>
      </c>
      <c r="G91">
        <v>459.89453125</v>
      </c>
      <c r="I91" s="7">
        <f t="shared" si="7"/>
        <v>389.73187255859398</v>
      </c>
      <c r="J91" s="7">
        <f t="shared" si="7"/>
        <v>172.80157470703102</v>
      </c>
      <c r="K91" s="7">
        <f t="shared" si="8"/>
        <v>268.77077026367226</v>
      </c>
      <c r="L91" s="8">
        <f t="shared" si="9"/>
        <v>1.55537222805607</v>
      </c>
      <c r="M91" s="8">
        <f t="shared" si="12"/>
        <v>1.788117088080297</v>
      </c>
      <c r="P91" s="6">
        <f t="shared" si="10"/>
        <v>-5.5957457761160616E-2</v>
      </c>
      <c r="U91" s="18">
        <v>68.5</v>
      </c>
      <c r="V91" s="20">
        <f t="shared" si="11"/>
        <v>1.4369731257274212</v>
      </c>
    </row>
    <row r="92" spans="1:22" x14ac:dyDescent="0.15">
      <c r="A92" s="6">
        <v>45.5</v>
      </c>
      <c r="B92" s="6">
        <v>90</v>
      </c>
      <c r="D92">
        <v>857.12152099609398</v>
      </c>
      <c r="E92">
        <v>633.99627685546898</v>
      </c>
      <c r="F92">
        <v>462.26550292968801</v>
      </c>
      <c r="G92">
        <v>459.55191040039102</v>
      </c>
      <c r="I92" s="7">
        <f t="shared" si="7"/>
        <v>394.85601806640597</v>
      </c>
      <c r="J92" s="7">
        <f t="shared" si="7"/>
        <v>174.44436645507795</v>
      </c>
      <c r="K92" s="7">
        <f t="shared" si="8"/>
        <v>272.7449615478514</v>
      </c>
      <c r="L92" s="8">
        <f t="shared" si="9"/>
        <v>1.5635068480018088</v>
      </c>
      <c r="M92" s="8">
        <f t="shared" si="12"/>
        <v>1.798837762026305</v>
      </c>
      <c r="P92" s="6">
        <f t="shared" si="10"/>
        <v>0.54325805227661106</v>
      </c>
      <c r="U92" s="18">
        <v>69</v>
      </c>
      <c r="V92" s="20">
        <f t="shared" si="11"/>
        <v>1.4304510737767935</v>
      </c>
    </row>
    <row r="93" spans="1:22" x14ac:dyDescent="0.15">
      <c r="A93" s="6">
        <v>46</v>
      </c>
      <c r="B93" s="6">
        <v>91</v>
      </c>
      <c r="D93">
        <v>861.29937744140602</v>
      </c>
      <c r="E93">
        <v>636.56298828125</v>
      </c>
      <c r="F93">
        <v>462.21939086914102</v>
      </c>
      <c r="G93">
        <v>459.65655517578102</v>
      </c>
      <c r="I93" s="7">
        <f t="shared" si="7"/>
        <v>399.079986572265</v>
      </c>
      <c r="J93" s="7">
        <f t="shared" si="7"/>
        <v>176.90643310546898</v>
      </c>
      <c r="K93" s="7">
        <f t="shared" si="8"/>
        <v>275.2454833984367</v>
      </c>
      <c r="L93" s="8">
        <f t="shared" si="9"/>
        <v>1.5558817085772085</v>
      </c>
      <c r="M93" s="8">
        <f t="shared" si="12"/>
        <v>1.7937986766019738</v>
      </c>
      <c r="P93" s="6">
        <f t="shared" si="10"/>
        <v>0.26160615633504325</v>
      </c>
      <c r="U93" s="18">
        <v>69.5</v>
      </c>
      <c r="V93" s="20">
        <f t="shared" si="11"/>
        <v>1.4212332135589689</v>
      </c>
    </row>
    <row r="94" spans="1:22" x14ac:dyDescent="0.15">
      <c r="A94" s="6">
        <v>46.5</v>
      </c>
      <c r="B94" s="6">
        <v>92</v>
      </c>
      <c r="D94">
        <v>848.64276123046898</v>
      </c>
      <c r="E94">
        <v>631.89459228515602</v>
      </c>
      <c r="F94">
        <v>462.109619140625</v>
      </c>
      <c r="G94">
        <v>459.56600952148398</v>
      </c>
      <c r="I94" s="7">
        <f t="shared" si="7"/>
        <v>386.53314208984398</v>
      </c>
      <c r="J94" s="7">
        <f t="shared" si="7"/>
        <v>172.32858276367205</v>
      </c>
      <c r="K94" s="7">
        <f t="shared" si="8"/>
        <v>265.90313415527356</v>
      </c>
      <c r="L94" s="8">
        <f t="shared" si="9"/>
        <v>1.5430007598909334</v>
      </c>
      <c r="M94" s="8">
        <f t="shared" si="12"/>
        <v>1.783503781915968</v>
      </c>
      <c r="P94" s="6">
        <f t="shared" si="10"/>
        <v>-0.31381107966411464</v>
      </c>
      <c r="U94" s="18">
        <v>70</v>
      </c>
      <c r="V94" s="20">
        <f t="shared" si="11"/>
        <v>1.4337383931711942</v>
      </c>
    </row>
    <row r="95" spans="1:22" x14ac:dyDescent="0.15">
      <c r="A95" s="6">
        <v>47</v>
      </c>
      <c r="B95" s="6">
        <v>93</v>
      </c>
      <c r="D95">
        <v>843.94549560546898</v>
      </c>
      <c r="E95">
        <v>629.98297119140602</v>
      </c>
      <c r="F95">
        <v>462.46600341796898</v>
      </c>
      <c r="G95">
        <v>459.627197265625</v>
      </c>
      <c r="I95" s="7">
        <f t="shared" si="7"/>
        <v>381.4794921875</v>
      </c>
      <c r="J95" s="7">
        <f t="shared" si="7"/>
        <v>170.35577392578102</v>
      </c>
      <c r="K95" s="7">
        <f t="shared" si="8"/>
        <v>262.23045043945331</v>
      </c>
      <c r="L95" s="8">
        <f t="shared" si="9"/>
        <v>1.5393106109435384</v>
      </c>
      <c r="M95" s="8">
        <f t="shared" si="12"/>
        <v>1.7823996869688421</v>
      </c>
      <c r="P95" s="6">
        <f t="shared" si="10"/>
        <v>-0.3755227612434755</v>
      </c>
      <c r="U95" s="18">
        <v>70.5</v>
      </c>
      <c r="V95" s="20">
        <f t="shared" si="11"/>
        <v>1.4159150074392051</v>
      </c>
    </row>
    <row r="96" spans="1:22" x14ac:dyDescent="0.15">
      <c r="A96" s="6">
        <v>47.5</v>
      </c>
      <c r="B96" s="6">
        <v>94</v>
      </c>
      <c r="D96">
        <v>849.34527587890602</v>
      </c>
      <c r="E96">
        <v>632.213623046875</v>
      </c>
      <c r="F96">
        <v>462.70745849609398</v>
      </c>
      <c r="G96">
        <v>460.00381469726602</v>
      </c>
      <c r="I96" s="7">
        <f t="shared" si="7"/>
        <v>386.63781738281205</v>
      </c>
      <c r="J96" s="7">
        <f t="shared" si="7"/>
        <v>172.20980834960898</v>
      </c>
      <c r="K96" s="7">
        <f t="shared" si="8"/>
        <v>266.09095153808579</v>
      </c>
      <c r="L96" s="8">
        <f t="shared" si="9"/>
        <v>1.5451556104045219</v>
      </c>
      <c r="M96" s="8">
        <f t="shared" si="12"/>
        <v>1.7908307404300947</v>
      </c>
      <c r="P96" s="6">
        <f t="shared" si="10"/>
        <v>9.5717948564830943E-2</v>
      </c>
      <c r="U96" s="18">
        <v>71</v>
      </c>
      <c r="V96" s="20">
        <f t="shared" si="11"/>
        <v>1.4187022902685564</v>
      </c>
    </row>
    <row r="97" spans="1:22" x14ac:dyDescent="0.15">
      <c r="A97" s="6">
        <v>48</v>
      </c>
      <c r="B97" s="6">
        <v>95</v>
      </c>
      <c r="D97">
        <v>849.21008300781295</v>
      </c>
      <c r="E97">
        <v>632.55682373046898</v>
      </c>
      <c r="F97">
        <v>462.85556030273398</v>
      </c>
      <c r="G97">
        <v>460.30496215820301</v>
      </c>
      <c r="I97" s="7">
        <f t="shared" si="7"/>
        <v>386.35452270507898</v>
      </c>
      <c r="J97" s="7">
        <f t="shared" si="7"/>
        <v>172.25186157226597</v>
      </c>
      <c r="K97" s="7">
        <f t="shared" si="8"/>
        <v>265.77821960449279</v>
      </c>
      <c r="L97" s="8">
        <f t="shared" si="9"/>
        <v>1.5429628288399606</v>
      </c>
      <c r="M97" s="8">
        <f t="shared" si="12"/>
        <v>1.7912240128658028</v>
      </c>
      <c r="P97" s="6">
        <f t="shared" si="10"/>
        <v>0.1176993038726626</v>
      </c>
      <c r="U97" s="18">
        <v>71.5</v>
      </c>
      <c r="V97" s="20">
        <f t="shared" si="11"/>
        <v>1.4199400723936628</v>
      </c>
    </row>
    <row r="98" spans="1:22" x14ac:dyDescent="0.15">
      <c r="A98" s="6">
        <v>48.5</v>
      </c>
      <c r="B98" s="6">
        <v>96</v>
      </c>
      <c r="D98">
        <v>852.15972900390602</v>
      </c>
      <c r="E98">
        <v>633.76202392578102</v>
      </c>
      <c r="F98">
        <v>462.74328613281301</v>
      </c>
      <c r="G98">
        <v>460.03814697265602</v>
      </c>
      <c r="I98" s="7">
        <f t="shared" si="7"/>
        <v>389.41644287109301</v>
      </c>
      <c r="J98" s="7">
        <f t="shared" si="7"/>
        <v>173.723876953125</v>
      </c>
      <c r="K98" s="7">
        <f t="shared" si="8"/>
        <v>267.80972900390555</v>
      </c>
      <c r="L98" s="8">
        <f t="shared" si="9"/>
        <v>1.541582732903015</v>
      </c>
      <c r="M98" s="8">
        <f t="shared" si="12"/>
        <v>1.7924299709291263</v>
      </c>
      <c r="P98" s="6">
        <f t="shared" si="10"/>
        <v>0.1851044669844106</v>
      </c>
      <c r="U98" s="18">
        <v>72</v>
      </c>
      <c r="V98" s="20">
        <f t="shared" si="11"/>
        <v>1.4101896418030033</v>
      </c>
    </row>
    <row r="99" spans="1:22" x14ac:dyDescent="0.15">
      <c r="A99" s="6">
        <v>49</v>
      </c>
      <c r="B99" s="6">
        <v>97</v>
      </c>
      <c r="D99">
        <v>863.71130371093795</v>
      </c>
      <c r="E99">
        <v>639.38812255859398</v>
      </c>
      <c r="F99">
        <v>462.84509277343801</v>
      </c>
      <c r="G99">
        <v>460.36120605468801</v>
      </c>
      <c r="I99" s="7">
        <f t="shared" si="7"/>
        <v>400.86621093749994</v>
      </c>
      <c r="J99" s="7">
        <f t="shared" si="7"/>
        <v>179.02691650390597</v>
      </c>
      <c r="K99" s="7">
        <f t="shared" si="8"/>
        <v>275.54736938476577</v>
      </c>
      <c r="L99" s="8">
        <f t="shared" si="9"/>
        <v>1.5391393359487033</v>
      </c>
      <c r="M99" s="8">
        <f t="shared" si="12"/>
        <v>1.7925726279750838</v>
      </c>
      <c r="P99" s="6">
        <f t="shared" si="10"/>
        <v>0.19307806220654117</v>
      </c>
      <c r="U99" s="18">
        <v>72.5</v>
      </c>
      <c r="V99" s="20">
        <f t="shared" si="11"/>
        <v>1.4174792023897125</v>
      </c>
    </row>
    <row r="100" spans="1:22" x14ac:dyDescent="0.15">
      <c r="A100" s="6">
        <v>49.5</v>
      </c>
      <c r="B100" s="6">
        <v>98</v>
      </c>
      <c r="D100">
        <v>850.985595703125</v>
      </c>
      <c r="E100">
        <v>634.29095458984398</v>
      </c>
      <c r="F100">
        <v>463.03433227539102</v>
      </c>
      <c r="G100">
        <v>460.51226806640602</v>
      </c>
      <c r="I100" s="7">
        <f t="shared" si="7"/>
        <v>387.95126342773398</v>
      </c>
      <c r="J100" s="7">
        <f t="shared" si="7"/>
        <v>173.77868652343795</v>
      </c>
      <c r="K100" s="7">
        <f t="shared" si="8"/>
        <v>266.30618286132744</v>
      </c>
      <c r="L100" s="8">
        <f t="shared" si="9"/>
        <v>1.5324444452249331</v>
      </c>
      <c r="M100" s="8">
        <f t="shared" si="12"/>
        <v>1.7884637912515826</v>
      </c>
      <c r="P100" s="6">
        <f t="shared" si="10"/>
        <v>-3.6579019552900979E-2</v>
      </c>
      <c r="U100" s="18">
        <v>73</v>
      </c>
      <c r="V100" s="20">
        <f t="shared" si="11"/>
        <v>1.4210465379224533</v>
      </c>
    </row>
    <row r="101" spans="1:22" x14ac:dyDescent="0.15">
      <c r="A101" s="6">
        <v>50</v>
      </c>
      <c r="B101" s="6">
        <v>99</v>
      </c>
      <c r="D101">
        <v>853.86444091796898</v>
      </c>
      <c r="E101">
        <v>635.30816650390602</v>
      </c>
      <c r="F101">
        <v>463.01541137695301</v>
      </c>
      <c r="G101">
        <v>460.59851074218801</v>
      </c>
      <c r="I101" s="7">
        <f t="shared" si="7"/>
        <v>390.84902954101597</v>
      </c>
      <c r="J101" s="7">
        <f t="shared" si="7"/>
        <v>174.70965576171801</v>
      </c>
      <c r="K101" s="7">
        <f t="shared" si="8"/>
        <v>268.55227050781338</v>
      </c>
      <c r="L101" s="8">
        <f t="shared" si="9"/>
        <v>1.5371346783150033</v>
      </c>
      <c r="M101" s="8">
        <f t="shared" si="12"/>
        <v>1.7957400783419222</v>
      </c>
      <c r="P101" s="6">
        <f t="shared" si="10"/>
        <v>0.37011780771537234</v>
      </c>
      <c r="U101" s="18">
        <v>73.5</v>
      </c>
      <c r="V101" s="20">
        <f t="shared" si="11"/>
        <v>1.424507149186768</v>
      </c>
    </row>
    <row r="102" spans="1:22" x14ac:dyDescent="0.15">
      <c r="A102" s="6">
        <v>50.5</v>
      </c>
      <c r="B102" s="6">
        <v>100</v>
      </c>
      <c r="D102">
        <v>837.42315673828102</v>
      </c>
      <c r="E102">
        <v>628.68658447265602</v>
      </c>
      <c r="F102">
        <v>463.06799316406301</v>
      </c>
      <c r="G102">
        <v>460.7021484375</v>
      </c>
      <c r="I102" s="7">
        <f t="shared" si="7"/>
        <v>374.35516357421801</v>
      </c>
      <c r="J102" s="7">
        <f t="shared" si="7"/>
        <v>167.98443603515602</v>
      </c>
      <c r="K102" s="7">
        <f t="shared" si="8"/>
        <v>256.76605834960878</v>
      </c>
      <c r="L102" s="8">
        <f t="shared" si="9"/>
        <v>1.5285110002445252</v>
      </c>
      <c r="M102" s="8">
        <f t="shared" si="12"/>
        <v>1.7897024542717133</v>
      </c>
      <c r="P102" s="6">
        <f t="shared" si="10"/>
        <v>3.2654136600392437E-2</v>
      </c>
      <c r="U102" s="18">
        <v>74</v>
      </c>
      <c r="V102" s="20">
        <f t="shared" si="11"/>
        <v>1.4120219475265119</v>
      </c>
    </row>
    <row r="103" spans="1:22" x14ac:dyDescent="0.15">
      <c r="A103" s="6">
        <v>51</v>
      </c>
      <c r="B103" s="6">
        <v>101</v>
      </c>
      <c r="D103">
        <v>846.96124267578102</v>
      </c>
      <c r="E103">
        <v>632.43438720703102</v>
      </c>
      <c r="F103">
        <v>462.52935791015602</v>
      </c>
      <c r="G103">
        <v>459.90811157226602</v>
      </c>
      <c r="I103" s="7">
        <f t="shared" si="7"/>
        <v>384.431884765625</v>
      </c>
      <c r="J103" s="7">
        <f t="shared" si="7"/>
        <v>172.526275634765</v>
      </c>
      <c r="K103" s="7">
        <f t="shared" si="8"/>
        <v>263.66349182128954</v>
      </c>
      <c r="L103" s="8">
        <f t="shared" si="9"/>
        <v>1.5282512234800707</v>
      </c>
      <c r="M103" s="8">
        <f t="shared" si="12"/>
        <v>1.7920287315075278</v>
      </c>
      <c r="P103" s="6">
        <f t="shared" si="10"/>
        <v>0.16267780930680384</v>
      </c>
      <c r="U103" s="18">
        <v>74.5</v>
      </c>
      <c r="V103" s="20">
        <f t="shared" si="11"/>
        <v>1.4178762478170712</v>
      </c>
    </row>
    <row r="104" spans="1:22" x14ac:dyDescent="0.15">
      <c r="A104" s="6">
        <v>51.5</v>
      </c>
      <c r="B104" s="6">
        <v>102</v>
      </c>
      <c r="D104">
        <v>854.88037109375</v>
      </c>
      <c r="E104">
        <v>635.27239990234398</v>
      </c>
      <c r="F104">
        <v>462.42654418945301</v>
      </c>
      <c r="G104">
        <v>459.864013671875</v>
      </c>
      <c r="I104" s="7">
        <f t="shared" si="7"/>
        <v>392.45382690429699</v>
      </c>
      <c r="J104" s="7">
        <f t="shared" si="7"/>
        <v>175.40838623046898</v>
      </c>
      <c r="K104" s="7">
        <f t="shared" si="8"/>
        <v>269.66795654296868</v>
      </c>
      <c r="L104" s="8">
        <f t="shared" si="9"/>
        <v>1.5373720854409556</v>
      </c>
      <c r="M104" s="8">
        <f t="shared" si="12"/>
        <v>1.8037356474686819</v>
      </c>
      <c r="P104" s="6">
        <f t="shared" si="10"/>
        <v>0.8170177933377889</v>
      </c>
      <c r="U104" s="18">
        <v>75</v>
      </c>
      <c r="V104" s="20">
        <f t="shared" si="11"/>
        <v>1.4138784364993928</v>
      </c>
    </row>
    <row r="105" spans="1:22" x14ac:dyDescent="0.15">
      <c r="A105" s="6">
        <v>52</v>
      </c>
      <c r="B105" s="6">
        <v>103</v>
      </c>
      <c r="D105">
        <v>839.3125</v>
      </c>
      <c r="E105">
        <v>629.039306640625</v>
      </c>
      <c r="F105">
        <v>462.10830688476602</v>
      </c>
      <c r="G105">
        <v>459.57943725585898</v>
      </c>
      <c r="I105" s="7">
        <f t="shared" si="7"/>
        <v>377.20419311523398</v>
      </c>
      <c r="J105" s="7">
        <f t="shared" si="7"/>
        <v>169.45986938476602</v>
      </c>
      <c r="K105" s="7">
        <f t="shared" si="8"/>
        <v>258.58228454589778</v>
      </c>
      <c r="L105" s="8">
        <f t="shared" si="9"/>
        <v>1.5259204759492375</v>
      </c>
      <c r="M105" s="8">
        <f t="shared" si="12"/>
        <v>1.7948700919772331</v>
      </c>
      <c r="P105" s="6">
        <f t="shared" si="10"/>
        <v>0.32149126372490117</v>
      </c>
      <c r="U105" s="18"/>
      <c r="V105" s="20"/>
    </row>
    <row r="106" spans="1:22" x14ac:dyDescent="0.15">
      <c r="A106" s="6">
        <v>52.5</v>
      </c>
      <c r="B106" s="6">
        <v>104</v>
      </c>
      <c r="D106">
        <v>850.99066162109398</v>
      </c>
      <c r="E106">
        <v>634.65905761718795</v>
      </c>
      <c r="F106">
        <v>462.80563354492199</v>
      </c>
      <c r="G106">
        <v>460.32720947265602</v>
      </c>
      <c r="I106" s="7">
        <f t="shared" si="7"/>
        <v>388.18502807617199</v>
      </c>
      <c r="J106" s="7">
        <f t="shared" si="7"/>
        <v>174.33184814453193</v>
      </c>
      <c r="K106" s="7">
        <f t="shared" si="8"/>
        <v>266.15273437499962</v>
      </c>
      <c r="L106" s="8">
        <f t="shared" si="9"/>
        <v>1.5267017312541911</v>
      </c>
      <c r="M106" s="8">
        <f t="shared" si="12"/>
        <v>1.7982374012824558</v>
      </c>
      <c r="P106" s="6">
        <f t="shared" si="10"/>
        <v>0.50970181587356345</v>
      </c>
    </row>
    <row r="107" spans="1:22" x14ac:dyDescent="0.15">
      <c r="A107" s="6">
        <v>53</v>
      </c>
      <c r="B107" s="6">
        <v>105</v>
      </c>
      <c r="D107">
        <v>860.86145019531295</v>
      </c>
      <c r="E107">
        <v>639.980712890625</v>
      </c>
      <c r="F107">
        <v>463.09188842773398</v>
      </c>
      <c r="G107">
        <v>460.63830566406301</v>
      </c>
      <c r="I107" s="7">
        <f t="shared" si="7"/>
        <v>397.76956176757898</v>
      </c>
      <c r="J107" s="7">
        <f t="shared" si="7"/>
        <v>179.34240722656199</v>
      </c>
      <c r="K107" s="7">
        <f t="shared" si="8"/>
        <v>272.22987670898561</v>
      </c>
      <c r="L107" s="8">
        <f t="shared" si="9"/>
        <v>1.5179336606376626</v>
      </c>
      <c r="M107" s="8">
        <f t="shared" si="12"/>
        <v>1.7920553846661966</v>
      </c>
      <c r="P107" s="6">
        <f t="shared" si="10"/>
        <v>0.16416754643958759</v>
      </c>
    </row>
    <row r="108" spans="1:22" x14ac:dyDescent="0.15">
      <c r="A108" s="6">
        <v>53.5</v>
      </c>
      <c r="B108" s="6">
        <v>106</v>
      </c>
      <c r="D108">
        <v>856.75531005859398</v>
      </c>
      <c r="E108">
        <v>639.24566650390602</v>
      </c>
      <c r="F108">
        <v>463.14727783203102</v>
      </c>
      <c r="G108">
        <v>460.52770996093801</v>
      </c>
      <c r="I108" s="7">
        <f t="shared" si="7"/>
        <v>393.60803222656295</v>
      </c>
      <c r="J108" s="7">
        <f t="shared" si="7"/>
        <v>178.71795654296801</v>
      </c>
      <c r="K108" s="7">
        <f t="shared" si="8"/>
        <v>268.50546264648534</v>
      </c>
      <c r="L108" s="8">
        <f t="shared" si="9"/>
        <v>1.5023977883382429</v>
      </c>
      <c r="M108" s="8">
        <f t="shared" si="12"/>
        <v>1.7791055663670461</v>
      </c>
      <c r="P108" s="6">
        <f t="shared" si="10"/>
        <v>-0.55964254386834911</v>
      </c>
    </row>
    <row r="109" spans="1:22" x14ac:dyDescent="0.15">
      <c r="A109" s="6">
        <v>54</v>
      </c>
      <c r="B109" s="6">
        <v>107</v>
      </c>
      <c r="D109">
        <v>860.026611328125</v>
      </c>
      <c r="E109">
        <v>639.79724121093795</v>
      </c>
      <c r="F109">
        <v>462.97247314453102</v>
      </c>
      <c r="G109">
        <v>460.43051147460898</v>
      </c>
      <c r="I109" s="7">
        <f t="shared" si="7"/>
        <v>397.05413818359398</v>
      </c>
      <c r="J109" s="7">
        <f t="shared" si="7"/>
        <v>179.36672973632898</v>
      </c>
      <c r="K109" s="7">
        <f t="shared" si="8"/>
        <v>271.4974273681637</v>
      </c>
      <c r="L109" s="8">
        <f t="shared" si="9"/>
        <v>1.5136442960590732</v>
      </c>
      <c r="M109" s="8">
        <f t="shared" si="12"/>
        <v>1.7929381280881456</v>
      </c>
      <c r="P109" s="6">
        <f t="shared" si="10"/>
        <v>0.21350712643983444</v>
      </c>
    </row>
    <row r="110" spans="1:22" x14ac:dyDescent="0.15">
      <c r="A110" s="6">
        <v>54.5</v>
      </c>
      <c r="B110" s="6">
        <v>108</v>
      </c>
      <c r="D110">
        <v>852.77813720703102</v>
      </c>
      <c r="E110">
        <v>637.44281005859398</v>
      </c>
      <c r="F110">
        <v>463.11309814453102</v>
      </c>
      <c r="G110">
        <v>460.67611694335898</v>
      </c>
      <c r="I110" s="7">
        <f t="shared" si="7"/>
        <v>389.6650390625</v>
      </c>
      <c r="J110" s="7">
        <f t="shared" si="7"/>
        <v>176.766693115235</v>
      </c>
      <c r="K110" s="7">
        <f t="shared" si="8"/>
        <v>265.92835388183551</v>
      </c>
      <c r="L110" s="8">
        <f t="shared" si="9"/>
        <v>1.5044030591694988</v>
      </c>
      <c r="M110" s="8">
        <f t="shared" si="12"/>
        <v>1.7862829451988402</v>
      </c>
      <c r="P110" s="6">
        <f t="shared" si="10"/>
        <v>-0.1584740409283526</v>
      </c>
    </row>
    <row r="111" spans="1:22" x14ac:dyDescent="0.15">
      <c r="A111" s="6">
        <v>55</v>
      </c>
      <c r="B111" s="6">
        <v>109</v>
      </c>
      <c r="D111">
        <v>856.655517578125</v>
      </c>
      <c r="E111">
        <v>639.82342529296898</v>
      </c>
      <c r="F111">
        <v>463.35391235351602</v>
      </c>
      <c r="G111">
        <v>461.17977905273398</v>
      </c>
      <c r="I111" s="7">
        <f t="shared" si="7"/>
        <v>393.30160522460898</v>
      </c>
      <c r="J111" s="7">
        <f t="shared" si="7"/>
        <v>178.643646240235</v>
      </c>
      <c r="K111" s="7">
        <f t="shared" si="8"/>
        <v>268.25105285644452</v>
      </c>
      <c r="L111" s="8">
        <f t="shared" si="9"/>
        <v>1.5015986210654699</v>
      </c>
      <c r="M111" s="8">
        <f t="shared" si="12"/>
        <v>1.7860645610950807</v>
      </c>
      <c r="P111" s="6">
        <f t="shared" si="10"/>
        <v>-0.1706802830710985</v>
      </c>
    </row>
    <row r="112" spans="1:22" x14ac:dyDescent="0.15">
      <c r="A112" s="6">
        <v>55.5</v>
      </c>
      <c r="B112" s="6">
        <v>110</v>
      </c>
      <c r="D112">
        <v>850.43023681640602</v>
      </c>
      <c r="E112">
        <v>636.30572509765602</v>
      </c>
      <c r="F112">
        <v>463.05654907226602</v>
      </c>
      <c r="G112">
        <v>460.60797119140602</v>
      </c>
      <c r="I112" s="7">
        <f t="shared" si="7"/>
        <v>387.37368774414</v>
      </c>
      <c r="J112" s="7">
        <f t="shared" si="7"/>
        <v>175.69775390625</v>
      </c>
      <c r="K112" s="7">
        <f t="shared" si="8"/>
        <v>264.38526000976503</v>
      </c>
      <c r="L112" s="8">
        <f t="shared" si="9"/>
        <v>1.5047731352948173</v>
      </c>
      <c r="M112" s="8">
        <f t="shared" si="12"/>
        <v>1.7918251293246972</v>
      </c>
      <c r="P112" s="6">
        <f t="shared" si="10"/>
        <v>0.15129777980081277</v>
      </c>
    </row>
    <row r="113" spans="1:16" x14ac:dyDescent="0.15">
      <c r="A113" s="6">
        <v>56</v>
      </c>
      <c r="B113" s="6">
        <v>111</v>
      </c>
      <c r="D113">
        <v>847.43341064453102</v>
      </c>
      <c r="E113">
        <v>636.05749511718795</v>
      </c>
      <c r="F113">
        <v>462.21377563476602</v>
      </c>
      <c r="G113">
        <v>459.51773071289102</v>
      </c>
      <c r="I113" s="7">
        <f t="shared" si="7"/>
        <v>385.219635009765</v>
      </c>
      <c r="J113" s="7">
        <f t="shared" si="7"/>
        <v>176.53976440429693</v>
      </c>
      <c r="K113" s="7">
        <f t="shared" si="8"/>
        <v>261.64179992675713</v>
      </c>
      <c r="L113" s="8">
        <f t="shared" si="9"/>
        <v>1.4820559028705085</v>
      </c>
      <c r="M113" s="8">
        <f t="shared" si="12"/>
        <v>1.7716939509006575</v>
      </c>
      <c r="P113" s="6">
        <f t="shared" si="10"/>
        <v>-0.97390334167477977</v>
      </c>
    </row>
    <row r="114" spans="1:16" x14ac:dyDescent="0.15">
      <c r="A114" s="6">
        <v>56.5</v>
      </c>
      <c r="B114" s="6">
        <v>112</v>
      </c>
      <c r="D114">
        <v>869.724609375</v>
      </c>
      <c r="E114">
        <v>645.98333740234398</v>
      </c>
      <c r="F114">
        <v>462.52719116210898</v>
      </c>
      <c r="G114">
        <v>460.20065307617199</v>
      </c>
      <c r="I114" s="7">
        <f t="shared" si="7"/>
        <v>407.19741821289102</v>
      </c>
      <c r="J114" s="7">
        <f t="shared" si="7"/>
        <v>185.78268432617199</v>
      </c>
      <c r="K114" s="7">
        <f t="shared" si="8"/>
        <v>277.14953918457064</v>
      </c>
      <c r="L114" s="8">
        <f t="shared" si="9"/>
        <v>1.4917942443871095</v>
      </c>
      <c r="M114" s="8">
        <f t="shared" si="12"/>
        <v>1.7840183464175277</v>
      </c>
      <c r="P114" s="6">
        <f t="shared" si="10"/>
        <v>-0.28505029169479162</v>
      </c>
    </row>
    <row r="115" spans="1:16" x14ac:dyDescent="0.15">
      <c r="A115" s="6">
        <v>57</v>
      </c>
      <c r="B115" s="6">
        <v>113</v>
      </c>
      <c r="D115">
        <v>869.10729980468795</v>
      </c>
      <c r="E115">
        <v>645.39898681640602</v>
      </c>
      <c r="F115">
        <v>463.06484985351602</v>
      </c>
      <c r="G115">
        <v>460.71228027343801</v>
      </c>
      <c r="I115" s="7">
        <f t="shared" si="7"/>
        <v>406.04244995117193</v>
      </c>
      <c r="J115" s="7">
        <f t="shared" si="7"/>
        <v>184.68670654296801</v>
      </c>
      <c r="K115" s="7">
        <f t="shared" si="8"/>
        <v>276.7617553710943</v>
      </c>
      <c r="L115" s="8">
        <f t="shared" si="9"/>
        <v>1.4985472455035886</v>
      </c>
      <c r="M115" s="8">
        <f t="shared" si="12"/>
        <v>1.7933574015342761</v>
      </c>
      <c r="P115" s="6">
        <f t="shared" si="10"/>
        <v>0.23694176806159359</v>
      </c>
    </row>
    <row r="116" spans="1:16" x14ac:dyDescent="0.15">
      <c r="A116" s="6">
        <v>57.5</v>
      </c>
      <c r="B116" s="6">
        <v>114</v>
      </c>
      <c r="D116">
        <v>873.32464599609398</v>
      </c>
      <c r="E116">
        <v>649.17340087890602</v>
      </c>
      <c r="F116">
        <v>463.28176879882801</v>
      </c>
      <c r="G116">
        <v>460.54129028320301</v>
      </c>
      <c r="I116" s="7">
        <f t="shared" si="7"/>
        <v>410.04287719726597</v>
      </c>
      <c r="J116" s="7">
        <f t="shared" si="7"/>
        <v>188.63211059570301</v>
      </c>
      <c r="K116" s="7">
        <f t="shared" si="8"/>
        <v>278.00039978027382</v>
      </c>
      <c r="L116" s="8">
        <f t="shared" si="9"/>
        <v>1.4737702870542264</v>
      </c>
      <c r="M116" s="8">
        <f t="shared" si="12"/>
        <v>1.771166497085183</v>
      </c>
      <c r="P116" s="6">
        <f t="shared" si="10"/>
        <v>-1.0033845579353111</v>
      </c>
    </row>
    <row r="117" spans="1:16" x14ac:dyDescent="0.15">
      <c r="A117" s="6">
        <v>58</v>
      </c>
      <c r="B117" s="6">
        <v>115</v>
      </c>
      <c r="D117">
        <v>869.3388671875</v>
      </c>
      <c r="E117">
        <v>647.420166015625</v>
      </c>
      <c r="F117">
        <v>463.68341064453102</v>
      </c>
      <c r="G117">
        <v>460.67263793945301</v>
      </c>
      <c r="I117" s="7">
        <f t="shared" si="7"/>
        <v>405.65545654296898</v>
      </c>
      <c r="J117" s="7">
        <f t="shared" si="7"/>
        <v>186.74752807617199</v>
      </c>
      <c r="K117" s="7">
        <f t="shared" si="8"/>
        <v>274.93218688964862</v>
      </c>
      <c r="L117" s="8">
        <f t="shared" si="9"/>
        <v>1.4722132588416763</v>
      </c>
      <c r="M117" s="8">
        <f t="shared" si="12"/>
        <v>1.7721955228729023</v>
      </c>
      <c r="P117" s="6">
        <f t="shared" si="10"/>
        <v>-0.94586875106201196</v>
      </c>
    </row>
    <row r="118" spans="1:16" x14ac:dyDescent="0.15">
      <c r="A118" s="6">
        <v>58.5</v>
      </c>
      <c r="B118" s="6">
        <v>116</v>
      </c>
      <c r="D118">
        <v>887.11517333984398</v>
      </c>
      <c r="E118">
        <v>654.602294921875</v>
      </c>
      <c r="F118">
        <v>463.26135253906301</v>
      </c>
      <c r="G118">
        <v>460.77795410156301</v>
      </c>
      <c r="I118" s="7">
        <f t="shared" si="7"/>
        <v>423.85382080078097</v>
      </c>
      <c r="J118" s="7">
        <f t="shared" si="7"/>
        <v>193.82434082031199</v>
      </c>
      <c r="K118" s="7">
        <f t="shared" si="8"/>
        <v>288.17678222656258</v>
      </c>
      <c r="L118" s="8">
        <f t="shared" si="9"/>
        <v>1.4867935627018154</v>
      </c>
      <c r="M118" s="8">
        <f t="shared" si="12"/>
        <v>1.7893618807333105</v>
      </c>
      <c r="P118" s="6">
        <f t="shared" si="10"/>
        <v>1.361830475370328E-2</v>
      </c>
    </row>
    <row r="119" spans="1:16" x14ac:dyDescent="0.15">
      <c r="A119" s="6">
        <v>59</v>
      </c>
      <c r="B119" s="6">
        <v>117</v>
      </c>
      <c r="D119">
        <v>883.20593261718795</v>
      </c>
      <c r="E119">
        <v>653.001708984375</v>
      </c>
      <c r="F119">
        <v>463.29684448242199</v>
      </c>
      <c r="G119">
        <v>460.44711303710898</v>
      </c>
      <c r="I119" s="7">
        <f t="shared" si="7"/>
        <v>419.90908813476597</v>
      </c>
      <c r="J119" s="7">
        <f t="shared" si="7"/>
        <v>192.55459594726602</v>
      </c>
      <c r="K119" s="7">
        <f t="shared" si="8"/>
        <v>285.12087097167978</v>
      </c>
      <c r="L119" s="8">
        <f t="shared" si="9"/>
        <v>1.4807274247027811</v>
      </c>
      <c r="M119" s="8">
        <f t="shared" si="12"/>
        <v>1.7858817967345453</v>
      </c>
      <c r="P119" s="6">
        <f t="shared" si="10"/>
        <v>-0.18089561468798337</v>
      </c>
    </row>
    <row r="120" spans="1:16" x14ac:dyDescent="0.15">
      <c r="A120" s="6">
        <v>59.5</v>
      </c>
      <c r="B120" s="6">
        <v>118</v>
      </c>
      <c r="D120">
        <v>875.864990234375</v>
      </c>
      <c r="E120">
        <v>650.30914306640602</v>
      </c>
      <c r="F120">
        <v>463.30264282226602</v>
      </c>
      <c r="G120">
        <v>460.40298461914102</v>
      </c>
      <c r="I120" s="7">
        <f t="shared" si="7"/>
        <v>412.56234741210898</v>
      </c>
      <c r="J120" s="7">
        <f t="shared" si="7"/>
        <v>189.906158447265</v>
      </c>
      <c r="K120" s="7">
        <f t="shared" si="8"/>
        <v>279.62803649902349</v>
      </c>
      <c r="L120" s="8">
        <f t="shared" si="9"/>
        <v>1.4724537570837828</v>
      </c>
      <c r="M120" s="8">
        <f t="shared" si="12"/>
        <v>1.7801941831158161</v>
      </c>
      <c r="P120" s="6">
        <f t="shared" si="10"/>
        <v>-0.49879599227699151</v>
      </c>
    </row>
    <row r="121" spans="1:16" x14ac:dyDescent="0.15">
      <c r="A121" s="6">
        <v>60</v>
      </c>
      <c r="B121" s="6">
        <v>119</v>
      </c>
      <c r="D121">
        <v>883.17224121093795</v>
      </c>
      <c r="E121">
        <v>653.73376464843795</v>
      </c>
      <c r="F121">
        <v>463.69552612304699</v>
      </c>
      <c r="G121">
        <v>460.872314453125</v>
      </c>
      <c r="I121" s="7">
        <f t="shared" si="7"/>
        <v>419.47671508789097</v>
      </c>
      <c r="J121" s="7">
        <f t="shared" si="7"/>
        <v>192.86145019531295</v>
      </c>
      <c r="K121" s="7">
        <f t="shared" si="8"/>
        <v>284.47369995117191</v>
      </c>
      <c r="L121" s="8">
        <f t="shared" si="9"/>
        <v>1.4750158710467136</v>
      </c>
      <c r="M121" s="8">
        <f t="shared" si="12"/>
        <v>1.7853423510790161</v>
      </c>
      <c r="P121" s="6">
        <f t="shared" si="10"/>
        <v>-0.21104709632463592</v>
      </c>
    </row>
    <row r="122" spans="1:16" x14ac:dyDescent="0.15">
      <c r="A122" s="6">
        <v>60.5</v>
      </c>
      <c r="B122" s="6">
        <v>120</v>
      </c>
      <c r="D122">
        <v>883.873779296875</v>
      </c>
      <c r="E122">
        <v>653.59783935546898</v>
      </c>
      <c r="F122">
        <v>462.90496826171898</v>
      </c>
      <c r="G122">
        <v>460.40579223632801</v>
      </c>
      <c r="I122" s="7">
        <f t="shared" si="7"/>
        <v>420.96881103515602</v>
      </c>
      <c r="J122" s="7">
        <f t="shared" si="7"/>
        <v>193.19204711914097</v>
      </c>
      <c r="K122" s="7">
        <f t="shared" si="8"/>
        <v>285.73437805175735</v>
      </c>
      <c r="L122" s="8">
        <f t="shared" si="9"/>
        <v>1.4790172903729613</v>
      </c>
      <c r="M122" s="8">
        <f t="shared" si="12"/>
        <v>1.7919298244055331</v>
      </c>
      <c r="P122" s="6">
        <f t="shared" si="10"/>
        <v>0.15714954962213812</v>
      </c>
    </row>
    <row r="123" spans="1:16" x14ac:dyDescent="0.15">
      <c r="A123" s="6">
        <v>61</v>
      </c>
      <c r="B123" s="6">
        <v>121</v>
      </c>
      <c r="D123">
        <v>874.54821777343795</v>
      </c>
      <c r="E123">
        <v>649.02264404296898</v>
      </c>
      <c r="F123">
        <v>462.34045410156301</v>
      </c>
      <c r="G123">
        <v>459.872314453125</v>
      </c>
      <c r="I123" s="7">
        <f t="shared" si="7"/>
        <v>412.20776367187494</v>
      </c>
      <c r="J123" s="7">
        <f t="shared" si="7"/>
        <v>189.15032958984398</v>
      </c>
      <c r="K123" s="7">
        <f t="shared" si="8"/>
        <v>279.80253295898416</v>
      </c>
      <c r="L123" s="8">
        <f t="shared" si="9"/>
        <v>1.4792600867559236</v>
      </c>
      <c r="M123" s="8">
        <f t="shared" si="12"/>
        <v>1.7947586747887645</v>
      </c>
      <c r="P123" s="6">
        <f t="shared" si="10"/>
        <v>0.31526377208105111</v>
      </c>
    </row>
    <row r="124" spans="1:16" x14ac:dyDescent="0.15">
      <c r="A124" s="6">
        <v>61.5</v>
      </c>
      <c r="B124" s="6">
        <v>122</v>
      </c>
      <c r="D124">
        <v>862.03033447265602</v>
      </c>
      <c r="E124">
        <v>644.152587890625</v>
      </c>
      <c r="F124">
        <v>462.25921630859398</v>
      </c>
      <c r="G124">
        <v>459.95968627929699</v>
      </c>
      <c r="I124" s="7">
        <f t="shared" si="7"/>
        <v>399.77111816406205</v>
      </c>
      <c r="J124" s="7">
        <f t="shared" si="7"/>
        <v>184.19290161132801</v>
      </c>
      <c r="K124" s="7">
        <f t="shared" si="8"/>
        <v>270.83608703613243</v>
      </c>
      <c r="L124" s="8">
        <f t="shared" si="9"/>
        <v>1.4703937267226144</v>
      </c>
      <c r="M124" s="8">
        <f t="shared" si="12"/>
        <v>1.7884783687557246</v>
      </c>
      <c r="P124" s="6">
        <f t="shared" si="10"/>
        <v>-3.57642324766844E-2</v>
      </c>
    </row>
    <row r="125" spans="1:16" x14ac:dyDescent="0.15">
      <c r="A125" s="6">
        <v>62</v>
      </c>
      <c r="B125" s="6">
        <v>123</v>
      </c>
      <c r="D125">
        <v>866.732421875</v>
      </c>
      <c r="E125">
        <v>646.07678222656295</v>
      </c>
      <c r="F125">
        <v>462.89071655273398</v>
      </c>
      <c r="G125">
        <v>460.44461059570301</v>
      </c>
      <c r="I125" s="7">
        <f t="shared" si="7"/>
        <v>403.84170532226602</v>
      </c>
      <c r="J125" s="7">
        <f t="shared" si="7"/>
        <v>185.63217163085994</v>
      </c>
      <c r="K125" s="7">
        <f t="shared" si="8"/>
        <v>273.89918518066406</v>
      </c>
      <c r="L125" s="8">
        <f t="shared" si="9"/>
        <v>1.4754941601681419</v>
      </c>
      <c r="M125" s="8">
        <f t="shared" si="12"/>
        <v>1.7961648562015213</v>
      </c>
      <c r="P125" s="6">
        <f t="shared" si="10"/>
        <v>0.3938601100253164</v>
      </c>
    </row>
    <row r="126" spans="1:16" x14ac:dyDescent="0.15">
      <c r="A126" s="6">
        <v>62.5</v>
      </c>
      <c r="B126" s="6">
        <v>124</v>
      </c>
      <c r="D126">
        <v>878.36437988281295</v>
      </c>
      <c r="E126">
        <v>651.64990234375</v>
      </c>
      <c r="F126">
        <v>463.486572265625</v>
      </c>
      <c r="G126">
        <v>460.92138671875</v>
      </c>
      <c r="I126" s="7">
        <f t="shared" si="7"/>
        <v>414.87780761718795</v>
      </c>
      <c r="J126" s="7">
        <f t="shared" si="7"/>
        <v>190.728515625</v>
      </c>
      <c r="K126" s="7">
        <f t="shared" si="8"/>
        <v>281.367846679688</v>
      </c>
      <c r="L126" s="8">
        <f t="shared" si="9"/>
        <v>1.4752269515529504</v>
      </c>
      <c r="M126" s="8">
        <f t="shared" si="12"/>
        <v>1.7984837015865989</v>
      </c>
      <c r="P126" s="6">
        <f t="shared" si="10"/>
        <v>0.52346839091472575</v>
      </c>
    </row>
    <row r="127" spans="1:16" x14ac:dyDescent="0.15">
      <c r="A127" s="6">
        <v>63</v>
      </c>
      <c r="B127" s="6">
        <v>125</v>
      </c>
      <c r="D127">
        <v>862.89739990234398</v>
      </c>
      <c r="E127">
        <v>644.89044189453102</v>
      </c>
      <c r="F127">
        <v>463.32687377929699</v>
      </c>
      <c r="G127">
        <v>460.97479248046898</v>
      </c>
      <c r="I127" s="7">
        <f t="shared" si="7"/>
        <v>399.57052612304699</v>
      </c>
      <c r="J127" s="7">
        <f t="shared" si="7"/>
        <v>183.91564941406205</v>
      </c>
      <c r="K127" s="7">
        <f t="shared" si="8"/>
        <v>270.82957153320353</v>
      </c>
      <c r="L127" s="8">
        <f t="shared" si="9"/>
        <v>1.4725749135325954</v>
      </c>
      <c r="M127" s="8">
        <f t="shared" si="12"/>
        <v>1.798417717566513</v>
      </c>
      <c r="P127" s="6">
        <f t="shared" si="10"/>
        <v>0.5197803160372314</v>
      </c>
    </row>
    <row r="128" spans="1:16" x14ac:dyDescent="0.15">
      <c r="A128" s="6">
        <v>63.5</v>
      </c>
      <c r="B128" s="6">
        <v>126</v>
      </c>
      <c r="D128">
        <v>852.77459716796898</v>
      </c>
      <c r="E128">
        <v>640.88708496093795</v>
      </c>
      <c r="F128">
        <v>463.00598144531301</v>
      </c>
      <c r="G128">
        <v>460.776611328125</v>
      </c>
      <c r="I128" s="7">
        <f t="shared" si="7"/>
        <v>389.76861572265597</v>
      </c>
      <c r="J128" s="7">
        <f t="shared" si="7"/>
        <v>180.11047363281295</v>
      </c>
      <c r="K128" s="7">
        <f t="shared" si="8"/>
        <v>263.69128417968693</v>
      </c>
      <c r="L128" s="8">
        <f t="shared" si="9"/>
        <v>1.4640530273506926</v>
      </c>
      <c r="M128" s="8">
        <f t="shared" si="12"/>
        <v>1.7924818853848796</v>
      </c>
      <c r="P128" s="6">
        <f t="shared" si="10"/>
        <v>0.18800614529673071</v>
      </c>
    </row>
    <row r="129" spans="1:16" x14ac:dyDescent="0.15">
      <c r="A129" s="6">
        <v>64</v>
      </c>
      <c r="B129" s="6">
        <v>127</v>
      </c>
      <c r="D129">
        <v>853.57873535156295</v>
      </c>
      <c r="E129">
        <v>641.28179931640602</v>
      </c>
      <c r="F129">
        <v>462.71359252929699</v>
      </c>
      <c r="G129">
        <v>460.36831665039102</v>
      </c>
      <c r="I129" s="7">
        <f t="shared" si="7"/>
        <v>390.86514282226597</v>
      </c>
      <c r="J129" s="7">
        <f t="shared" si="7"/>
        <v>180.913482666015</v>
      </c>
      <c r="K129" s="7">
        <f t="shared" si="8"/>
        <v>264.22570495605549</v>
      </c>
      <c r="L129" s="8">
        <f t="shared" si="9"/>
        <v>1.4605086423759996</v>
      </c>
      <c r="M129" s="8">
        <f t="shared" si="12"/>
        <v>1.7915235544104557</v>
      </c>
      <c r="P129" s="6">
        <f t="shared" si="10"/>
        <v>0.13444171581063175</v>
      </c>
    </row>
    <row r="130" spans="1:16" x14ac:dyDescent="0.15">
      <c r="A130" s="6">
        <v>64.5</v>
      </c>
      <c r="B130" s="6">
        <v>128</v>
      </c>
      <c r="D130">
        <v>842.384765625</v>
      </c>
      <c r="E130">
        <v>635.87603759765602</v>
      </c>
      <c r="F130">
        <v>462.530517578125</v>
      </c>
      <c r="G130">
        <v>460.13681030273398</v>
      </c>
      <c r="I130" s="7">
        <f t="shared" ref="I130:J148" si="13">D130-F130</f>
        <v>379.854248046875</v>
      </c>
      <c r="J130" s="7">
        <f t="shared" si="13"/>
        <v>175.73922729492205</v>
      </c>
      <c r="K130" s="7">
        <f t="shared" ref="K130:K148" si="14">I130-0.7*J130</f>
        <v>256.83678894042959</v>
      </c>
      <c r="L130" s="8">
        <f t="shared" ref="L130:L148" si="15">K130/J130</f>
        <v>1.4614653364180965</v>
      </c>
      <c r="M130" s="8">
        <f t="shared" si="12"/>
        <v>1.7950663024528217</v>
      </c>
      <c r="P130" s="6">
        <f t="shared" si="10"/>
        <v>0.33245814517253219</v>
      </c>
    </row>
    <row r="131" spans="1:16" x14ac:dyDescent="0.15">
      <c r="A131" s="6">
        <v>65</v>
      </c>
      <c r="B131" s="6">
        <v>129</v>
      </c>
      <c r="D131">
        <v>857.729248046875</v>
      </c>
      <c r="E131">
        <v>642.45495605468795</v>
      </c>
      <c r="F131">
        <v>462.58953857421898</v>
      </c>
      <c r="G131">
        <v>460.43948364257801</v>
      </c>
      <c r="I131" s="7">
        <f t="shared" si="13"/>
        <v>395.13970947265602</v>
      </c>
      <c r="J131" s="7">
        <f t="shared" si="13"/>
        <v>182.01547241210994</v>
      </c>
      <c r="K131" s="7">
        <f t="shared" si="14"/>
        <v>267.72887878417907</v>
      </c>
      <c r="L131" s="8">
        <f t="shared" si="15"/>
        <v>1.4709127484393267</v>
      </c>
      <c r="M131" s="8">
        <f t="shared" si="12"/>
        <v>1.8070997684743211</v>
      </c>
      <c r="P131" s="6">
        <f t="shared" si="10"/>
        <v>1.0050501404061851</v>
      </c>
    </row>
    <row r="132" spans="1:16" x14ac:dyDescent="0.15">
      <c r="A132" s="6">
        <v>65.5</v>
      </c>
      <c r="B132" s="6">
        <v>130</v>
      </c>
      <c r="D132">
        <v>866.74499511718795</v>
      </c>
      <c r="E132">
        <v>646.75360107421898</v>
      </c>
      <c r="F132">
        <v>463.00796508789102</v>
      </c>
      <c r="G132">
        <v>460.45986938476602</v>
      </c>
      <c r="I132" s="7">
        <f t="shared" si="13"/>
        <v>403.73703002929693</v>
      </c>
      <c r="J132" s="7">
        <f t="shared" si="13"/>
        <v>186.29373168945295</v>
      </c>
      <c r="K132" s="7">
        <f t="shared" si="14"/>
        <v>273.33141784667987</v>
      </c>
      <c r="L132" s="8">
        <f t="shared" si="15"/>
        <v>1.4672067351268512</v>
      </c>
      <c r="M132" s="8">
        <f t="shared" si="12"/>
        <v>1.8059798091621149</v>
      </c>
      <c r="P132" s="6">
        <f t="shared" si="10"/>
        <v>0.94245174464627213</v>
      </c>
    </row>
    <row r="133" spans="1:16" x14ac:dyDescent="0.15">
      <c r="A133" s="6">
        <v>66</v>
      </c>
      <c r="B133" s="6">
        <v>131</v>
      </c>
      <c r="D133">
        <v>848.66448974609398</v>
      </c>
      <c r="E133">
        <v>639.24694824218795</v>
      </c>
      <c r="F133">
        <v>463.768310546875</v>
      </c>
      <c r="G133">
        <v>461.268310546875</v>
      </c>
      <c r="I133" s="7">
        <f t="shared" si="13"/>
        <v>384.89617919921898</v>
      </c>
      <c r="J133" s="7">
        <f t="shared" si="13"/>
        <v>177.97863769531295</v>
      </c>
      <c r="K133" s="7">
        <f t="shared" si="14"/>
        <v>260.31113281249992</v>
      </c>
      <c r="L133" s="8">
        <f t="shared" si="15"/>
        <v>1.4625976251045054</v>
      </c>
      <c r="M133" s="8">
        <f t="shared" si="12"/>
        <v>1.8039567531400382</v>
      </c>
      <c r="P133" s="6">
        <f t="shared" si="10"/>
        <v>0.8293761532973678</v>
      </c>
    </row>
    <row r="134" spans="1:16" x14ac:dyDescent="0.15">
      <c r="A134" s="6">
        <v>66.5</v>
      </c>
      <c r="B134" s="6">
        <v>132</v>
      </c>
      <c r="D134">
        <v>841.05108642578102</v>
      </c>
      <c r="E134">
        <v>636.36975097656295</v>
      </c>
      <c r="F134">
        <v>463.88739013671898</v>
      </c>
      <c r="G134">
        <v>461.41442871093801</v>
      </c>
      <c r="I134" s="7">
        <f t="shared" si="13"/>
        <v>377.16369628906205</v>
      </c>
      <c r="J134" s="7">
        <f t="shared" si="13"/>
        <v>174.95532226562494</v>
      </c>
      <c r="K134" s="7">
        <f t="shared" si="14"/>
        <v>254.6949707031246</v>
      </c>
      <c r="L134" s="8">
        <f t="shared" si="15"/>
        <v>1.4557714930011409</v>
      </c>
      <c r="M134" s="8">
        <f t="shared" si="12"/>
        <v>1.7997166750369429</v>
      </c>
      <c r="P134" s="6">
        <f t="shared" ref="P134:P148" si="16">(M134-$O$2)/$O$2*100</f>
        <v>0.59238353735344651</v>
      </c>
    </row>
    <row r="135" spans="1:16" x14ac:dyDescent="0.15">
      <c r="A135" s="6">
        <v>67</v>
      </c>
      <c r="B135" s="6">
        <v>133</v>
      </c>
      <c r="D135">
        <v>841.93804931640602</v>
      </c>
      <c r="E135">
        <v>637.52160644531295</v>
      </c>
      <c r="F135">
        <v>463.91824340820301</v>
      </c>
      <c r="G135">
        <v>461.28408813476602</v>
      </c>
      <c r="I135" s="7">
        <f t="shared" si="13"/>
        <v>378.01980590820301</v>
      </c>
      <c r="J135" s="7">
        <f t="shared" si="13"/>
        <v>176.23751831054693</v>
      </c>
      <c r="K135" s="7">
        <f t="shared" si="14"/>
        <v>254.65354309082016</v>
      </c>
      <c r="L135" s="8">
        <f t="shared" si="15"/>
        <v>1.4449451259413271</v>
      </c>
      <c r="M135" s="8">
        <f t="shared" si="12"/>
        <v>1.7914763619773983</v>
      </c>
      <c r="P135" s="6">
        <f t="shared" si="16"/>
        <v>0.13180396766281668</v>
      </c>
    </row>
    <row r="136" spans="1:16" x14ac:dyDescent="0.15">
      <c r="A136" s="6">
        <v>67.5</v>
      </c>
      <c r="B136" s="6">
        <v>134</v>
      </c>
      <c r="D136">
        <v>841.19525146484398</v>
      </c>
      <c r="E136">
        <v>636.54748535156295</v>
      </c>
      <c r="F136">
        <v>463.93185424804699</v>
      </c>
      <c r="G136">
        <v>461.433837890625</v>
      </c>
      <c r="I136" s="7">
        <f t="shared" si="13"/>
        <v>377.26339721679699</v>
      </c>
      <c r="J136" s="7">
        <f t="shared" si="13"/>
        <v>175.11364746093795</v>
      </c>
      <c r="K136" s="7">
        <f t="shared" si="14"/>
        <v>254.68384399414043</v>
      </c>
      <c r="L136" s="8">
        <f t="shared" si="15"/>
        <v>1.4543917489409381</v>
      </c>
      <c r="M136" s="8">
        <f t="shared" si="12"/>
        <v>1.8035090389772785</v>
      </c>
      <c r="P136" s="6">
        <f t="shared" si="16"/>
        <v>0.80435186175186524</v>
      </c>
    </row>
    <row r="137" spans="1:16" x14ac:dyDescent="0.15">
      <c r="A137" s="6">
        <v>68</v>
      </c>
      <c r="B137" s="6">
        <v>135</v>
      </c>
      <c r="D137">
        <v>843.86334228515602</v>
      </c>
      <c r="E137">
        <v>638.77081298828102</v>
      </c>
      <c r="F137">
        <v>464.08425903320301</v>
      </c>
      <c r="G137">
        <v>461.38076782226602</v>
      </c>
      <c r="I137" s="7">
        <f t="shared" si="13"/>
        <v>379.77908325195301</v>
      </c>
      <c r="J137" s="7">
        <f t="shared" si="13"/>
        <v>177.390045166015</v>
      </c>
      <c r="K137" s="7">
        <f t="shared" si="14"/>
        <v>255.60605163574252</v>
      </c>
      <c r="L137" s="8">
        <f t="shared" si="15"/>
        <v>1.4409266957259472</v>
      </c>
      <c r="M137" s="8">
        <f t="shared" si="12"/>
        <v>1.7926300397625567</v>
      </c>
      <c r="P137" s="6">
        <f t="shared" si="16"/>
        <v>0.19628700538362698</v>
      </c>
    </row>
    <row r="138" spans="1:16" x14ac:dyDescent="0.15">
      <c r="A138" s="6">
        <v>68.5</v>
      </c>
      <c r="B138" s="6">
        <v>136</v>
      </c>
      <c r="D138">
        <v>840.69183349609398</v>
      </c>
      <c r="E138">
        <v>637.63323974609398</v>
      </c>
      <c r="F138">
        <v>463.70233154296898</v>
      </c>
      <c r="G138">
        <v>461.22039794921898</v>
      </c>
      <c r="I138" s="7">
        <f t="shared" si="13"/>
        <v>376.989501953125</v>
      </c>
      <c r="J138" s="7">
        <f t="shared" si="13"/>
        <v>176.412841796875</v>
      </c>
      <c r="K138" s="7">
        <f t="shared" si="14"/>
        <v>253.50051269531252</v>
      </c>
      <c r="L138" s="8">
        <f t="shared" si="15"/>
        <v>1.4369731257274212</v>
      </c>
      <c r="M138" s="8">
        <f t="shared" si="12"/>
        <v>1.7912625237643001</v>
      </c>
      <c r="P138" s="6">
        <f t="shared" si="16"/>
        <v>0.11985181105656463</v>
      </c>
    </row>
    <row r="139" spans="1:16" x14ac:dyDescent="0.15">
      <c r="A139" s="6">
        <v>69</v>
      </c>
      <c r="B139" s="6">
        <v>137</v>
      </c>
      <c r="D139">
        <v>852.37445068359398</v>
      </c>
      <c r="E139">
        <v>643.67047119140602</v>
      </c>
      <c r="F139">
        <v>463.87030029296898</v>
      </c>
      <c r="G139">
        <v>461.31277465820301</v>
      </c>
      <c r="I139" s="7">
        <f t="shared" si="13"/>
        <v>388.504150390625</v>
      </c>
      <c r="J139" s="7">
        <f t="shared" si="13"/>
        <v>182.35769653320301</v>
      </c>
      <c r="K139" s="7">
        <f t="shared" si="14"/>
        <v>260.85376281738291</v>
      </c>
      <c r="L139" s="8">
        <f t="shared" si="15"/>
        <v>1.4304510737767935</v>
      </c>
      <c r="M139" s="8">
        <f t="shared" si="12"/>
        <v>1.7873265258139415</v>
      </c>
      <c r="P139" s="6">
        <f t="shared" si="16"/>
        <v>-0.10014471446130971</v>
      </c>
    </row>
    <row r="140" spans="1:16" x14ac:dyDescent="0.15">
      <c r="A140" s="6">
        <v>69.5</v>
      </c>
      <c r="B140" s="6">
        <v>138</v>
      </c>
      <c r="D140">
        <v>853.90771484375</v>
      </c>
      <c r="E140">
        <v>645.0087890625</v>
      </c>
      <c r="F140">
        <v>463.75772094726602</v>
      </c>
      <c r="G140">
        <v>461.082763671875</v>
      </c>
      <c r="I140" s="7">
        <f t="shared" si="13"/>
        <v>390.14999389648398</v>
      </c>
      <c r="J140" s="7">
        <f t="shared" si="13"/>
        <v>183.926025390625</v>
      </c>
      <c r="K140" s="7">
        <f t="shared" si="14"/>
        <v>261.40177612304649</v>
      </c>
      <c r="L140" s="8">
        <f t="shared" si="15"/>
        <v>1.4212332135589689</v>
      </c>
      <c r="M140" s="8">
        <f t="shared" si="12"/>
        <v>1.780694719596386</v>
      </c>
      <c r="P140" s="6">
        <f t="shared" si="16"/>
        <v>-0.47081927887187058</v>
      </c>
    </row>
    <row r="141" spans="1:16" x14ac:dyDescent="0.15">
      <c r="A141" s="6">
        <v>70</v>
      </c>
      <c r="B141" s="6">
        <v>139</v>
      </c>
      <c r="D141">
        <v>854.11590576171898</v>
      </c>
      <c r="E141">
        <v>644.009521484375</v>
      </c>
      <c r="F141">
        <v>463.302978515625</v>
      </c>
      <c r="G141">
        <v>460.85073852539102</v>
      </c>
      <c r="I141" s="7">
        <f t="shared" si="13"/>
        <v>390.81292724609398</v>
      </c>
      <c r="J141" s="7">
        <f t="shared" si="13"/>
        <v>183.15878295898398</v>
      </c>
      <c r="K141" s="7">
        <f t="shared" si="14"/>
        <v>262.60177917480519</v>
      </c>
      <c r="L141" s="8">
        <f t="shared" si="15"/>
        <v>1.4337383931711942</v>
      </c>
      <c r="M141" s="8">
        <f t="shared" si="12"/>
        <v>1.7957859532088807</v>
      </c>
      <c r="P141" s="6">
        <f t="shared" si="16"/>
        <v>0.37268191254132804</v>
      </c>
    </row>
    <row r="142" spans="1:16" x14ac:dyDescent="0.15">
      <c r="A142" s="6">
        <v>70.5</v>
      </c>
      <c r="B142" s="6">
        <v>140</v>
      </c>
      <c r="D142">
        <v>859.54296875</v>
      </c>
      <c r="E142">
        <v>648.34320068359398</v>
      </c>
      <c r="F142">
        <v>463.34246826171898</v>
      </c>
      <c r="G142">
        <v>461.09536743164102</v>
      </c>
      <c r="I142" s="7">
        <f t="shared" si="13"/>
        <v>396.20050048828102</v>
      </c>
      <c r="J142" s="7">
        <f t="shared" si="13"/>
        <v>187.24783325195295</v>
      </c>
      <c r="K142" s="7">
        <f t="shared" si="14"/>
        <v>265.12701721191399</v>
      </c>
      <c r="L142" s="8">
        <f t="shared" si="15"/>
        <v>1.4159150074392051</v>
      </c>
      <c r="M142" s="8">
        <f t="shared" si="12"/>
        <v>1.7805486214771606</v>
      </c>
      <c r="P142" s="6">
        <f t="shared" si="16"/>
        <v>-0.4789852075688999</v>
      </c>
    </row>
    <row r="143" spans="1:16" x14ac:dyDescent="0.15">
      <c r="A143" s="6">
        <v>71</v>
      </c>
      <c r="B143" s="6">
        <v>141</v>
      </c>
      <c r="D143">
        <v>848.591064453125</v>
      </c>
      <c r="E143">
        <v>642.93560791015602</v>
      </c>
      <c r="F143">
        <v>463.42620849609398</v>
      </c>
      <c r="G143">
        <v>461.14279174804699</v>
      </c>
      <c r="I143" s="7">
        <f t="shared" si="13"/>
        <v>385.16485595703102</v>
      </c>
      <c r="J143" s="7">
        <f t="shared" si="13"/>
        <v>181.79281616210903</v>
      </c>
      <c r="K143" s="7">
        <f t="shared" si="14"/>
        <v>257.90988464355473</v>
      </c>
      <c r="L143" s="8">
        <f t="shared" si="15"/>
        <v>1.4187022902685564</v>
      </c>
      <c r="M143" s="8">
        <f t="shared" si="12"/>
        <v>1.7859219583067811</v>
      </c>
      <c r="P143" s="6">
        <f t="shared" si="16"/>
        <v>-0.17865084564525111</v>
      </c>
    </row>
    <row r="144" spans="1:16" x14ac:dyDescent="0.15">
      <c r="A144" s="6">
        <v>71.5</v>
      </c>
      <c r="B144" s="6">
        <v>142</v>
      </c>
      <c r="D144">
        <v>851.955078125</v>
      </c>
      <c r="E144">
        <v>644.15673828125</v>
      </c>
      <c r="F144">
        <v>463.14080810546898</v>
      </c>
      <c r="G144">
        <v>460.74859619140602</v>
      </c>
      <c r="I144" s="7">
        <f t="shared" si="13"/>
        <v>388.81427001953102</v>
      </c>
      <c r="J144" s="7">
        <f t="shared" si="13"/>
        <v>183.40814208984398</v>
      </c>
      <c r="K144" s="7">
        <f t="shared" si="14"/>
        <v>260.42857055664024</v>
      </c>
      <c r="L144" s="8">
        <f t="shared" si="15"/>
        <v>1.4199400723936628</v>
      </c>
      <c r="M144" s="8">
        <f t="shared" si="12"/>
        <v>1.7897457944321569</v>
      </c>
      <c r="P144" s="6">
        <f t="shared" si="16"/>
        <v>3.5076567921046915E-2</v>
      </c>
    </row>
    <row r="145" spans="1:16" x14ac:dyDescent="0.15">
      <c r="A145" s="6">
        <v>72</v>
      </c>
      <c r="B145" s="6">
        <v>143</v>
      </c>
      <c r="D145">
        <v>856.43438720703102</v>
      </c>
      <c r="E145">
        <v>647.49688720703102</v>
      </c>
      <c r="F145">
        <v>463.44943237304699</v>
      </c>
      <c r="G145">
        <v>461.26483154296898</v>
      </c>
      <c r="I145" s="7">
        <f t="shared" si="13"/>
        <v>392.98495483398403</v>
      </c>
      <c r="J145" s="7">
        <f t="shared" si="13"/>
        <v>186.23205566406205</v>
      </c>
      <c r="K145" s="7">
        <f t="shared" si="14"/>
        <v>262.62251586914061</v>
      </c>
      <c r="L145" s="8">
        <f t="shared" si="15"/>
        <v>1.4101896418030033</v>
      </c>
      <c r="M145" s="8">
        <f t="shared" si="12"/>
        <v>1.7825814178417665</v>
      </c>
      <c r="P145" s="6">
        <f t="shared" si="16"/>
        <v>-0.36536519482018665</v>
      </c>
    </row>
    <row r="146" spans="1:16" x14ac:dyDescent="0.15">
      <c r="A146" s="6">
        <v>72.5</v>
      </c>
      <c r="B146" s="6">
        <v>144</v>
      </c>
      <c r="D146">
        <v>860.904296875</v>
      </c>
      <c r="E146">
        <v>648.72570800781295</v>
      </c>
      <c r="F146">
        <v>463.76980590820301</v>
      </c>
      <c r="G146">
        <v>461.17510986328102</v>
      </c>
      <c r="I146" s="7">
        <f t="shared" si="13"/>
        <v>397.13449096679699</v>
      </c>
      <c r="J146" s="7">
        <f t="shared" si="13"/>
        <v>187.55059814453193</v>
      </c>
      <c r="K146" s="7">
        <f t="shared" si="14"/>
        <v>265.84907226562461</v>
      </c>
      <c r="L146" s="8">
        <f t="shared" si="15"/>
        <v>1.4174792023897125</v>
      </c>
      <c r="M146" s="8">
        <f t="shared" si="12"/>
        <v>1.7924570324287448</v>
      </c>
      <c r="P146" s="6">
        <f t="shared" si="16"/>
        <v>0.18661702770381663</v>
      </c>
    </row>
    <row r="147" spans="1:16" x14ac:dyDescent="0.15">
      <c r="A147" s="6">
        <v>73</v>
      </c>
      <c r="B147" s="6">
        <v>145</v>
      </c>
      <c r="D147">
        <v>854.7373046875</v>
      </c>
      <c r="E147">
        <v>645.63360595703102</v>
      </c>
      <c r="F147">
        <v>463.44195556640602</v>
      </c>
      <c r="G147">
        <v>461.15139770507801</v>
      </c>
      <c r="I147" s="7">
        <f t="shared" si="13"/>
        <v>391.29534912109398</v>
      </c>
      <c r="J147" s="7">
        <f t="shared" si="13"/>
        <v>184.48220825195301</v>
      </c>
      <c r="K147" s="7">
        <f t="shared" si="14"/>
        <v>262.15780334472686</v>
      </c>
      <c r="L147" s="8">
        <f t="shared" si="15"/>
        <v>1.4210465379224533</v>
      </c>
      <c r="M147" s="8">
        <f t="shared" si="12"/>
        <v>1.7986104219617547</v>
      </c>
      <c r="P147" s="6">
        <f t="shared" si="16"/>
        <v>0.53055123053969599</v>
      </c>
    </row>
    <row r="148" spans="1:16" x14ac:dyDescent="0.15">
      <c r="A148" s="6">
        <v>73.5</v>
      </c>
      <c r="B148" s="6">
        <v>146</v>
      </c>
      <c r="D148">
        <v>856.430419921875</v>
      </c>
      <c r="E148">
        <v>645.844970703125</v>
      </c>
      <c r="F148">
        <v>462.58441162109398</v>
      </c>
      <c r="G148">
        <v>460.46267700195301</v>
      </c>
      <c r="I148" s="7">
        <f t="shared" si="13"/>
        <v>393.84600830078102</v>
      </c>
      <c r="J148" s="7">
        <f t="shared" si="13"/>
        <v>185.38229370117199</v>
      </c>
      <c r="K148" s="7">
        <f t="shared" si="14"/>
        <v>264.07840270996064</v>
      </c>
      <c r="L148" s="8">
        <f t="shared" si="15"/>
        <v>1.424507149186768</v>
      </c>
      <c r="M148" s="8">
        <f t="shared" si="12"/>
        <v>1.8046570872263388</v>
      </c>
      <c r="P148" s="6">
        <f t="shared" si="16"/>
        <v>0.86852024524838589</v>
      </c>
    </row>
    <row r="149" spans="1:16" x14ac:dyDescent="0.15">
      <c r="A149" s="18">
        <v>74</v>
      </c>
      <c r="B149" s="18">
        <v>147</v>
      </c>
      <c r="D149">
        <v>856.10412597656295</v>
      </c>
      <c r="E149">
        <v>646.877197265625</v>
      </c>
      <c r="F149">
        <v>463.02969360351602</v>
      </c>
      <c r="G149">
        <v>460.76434326171898</v>
      </c>
      <c r="I149" s="19">
        <f t="shared" ref="I149:I189" si="17">D149-F149</f>
        <v>393.07443237304693</v>
      </c>
      <c r="J149" s="19">
        <f t="shared" ref="J149:J189" si="18">E149-G149</f>
        <v>186.11285400390602</v>
      </c>
      <c r="K149" s="19">
        <f t="shared" ref="K149:K189" si="19">I149-0.7*J149</f>
        <v>262.79543457031275</v>
      </c>
      <c r="L149" s="20">
        <f t="shared" ref="L149:L189" si="20">K149/J149</f>
        <v>1.4120219475265119</v>
      </c>
      <c r="M149" s="20">
        <f t="shared" ref="M149:M189" si="21">L149+ABS($N$2)*A149</f>
        <v>1.7947579395663518</v>
      </c>
      <c r="N149" s="18"/>
      <c r="O149" s="18"/>
      <c r="P149" s="18">
        <f t="shared" ref="P149:P189" si="22">(M149-$O$2)/$O$2*100</f>
        <v>0.31522267795998621</v>
      </c>
    </row>
    <row r="150" spans="1:16" x14ac:dyDescent="0.15">
      <c r="A150" s="18">
        <v>74.5</v>
      </c>
      <c r="B150" s="18">
        <v>148</v>
      </c>
      <c r="D150">
        <v>857.21533203125</v>
      </c>
      <c r="E150">
        <v>647.07922363281295</v>
      </c>
      <c r="F150">
        <v>463.68557739257801</v>
      </c>
      <c r="G150">
        <v>461.26583862304699</v>
      </c>
      <c r="I150" s="19">
        <f t="shared" si="17"/>
        <v>393.52975463867199</v>
      </c>
      <c r="J150" s="19">
        <f t="shared" si="18"/>
        <v>185.81338500976597</v>
      </c>
      <c r="K150" s="19">
        <f t="shared" si="19"/>
        <v>263.46038513183578</v>
      </c>
      <c r="L150" s="20">
        <f t="shared" si="20"/>
        <v>1.4178762478170712</v>
      </c>
      <c r="M150" s="20">
        <f t="shared" si="21"/>
        <v>1.8031982938571802</v>
      </c>
      <c r="N150" s="18"/>
      <c r="O150" s="18"/>
      <c r="P150" s="18">
        <f t="shared" si="22"/>
        <v>0.78698324327048685</v>
      </c>
    </row>
    <row r="151" spans="1:16" x14ac:dyDescent="0.15">
      <c r="A151" s="18">
        <v>75</v>
      </c>
      <c r="B151" s="18">
        <v>149</v>
      </c>
      <c r="D151">
        <v>852.60272216796898</v>
      </c>
      <c r="E151">
        <v>644.974365234375</v>
      </c>
      <c r="F151">
        <v>462.73117065429699</v>
      </c>
      <c r="G151">
        <v>460.54013061523398</v>
      </c>
      <c r="I151" s="19">
        <f t="shared" si="17"/>
        <v>389.87155151367199</v>
      </c>
      <c r="J151" s="19">
        <f t="shared" si="18"/>
        <v>184.43423461914102</v>
      </c>
      <c r="K151" s="19">
        <f t="shared" si="19"/>
        <v>260.76758728027329</v>
      </c>
      <c r="L151" s="20">
        <f t="shared" si="20"/>
        <v>1.4138784364993928</v>
      </c>
      <c r="M151" s="20">
        <f t="shared" si="21"/>
        <v>1.8017865365397712</v>
      </c>
      <c r="N151" s="18"/>
      <c r="O151" s="18"/>
      <c r="P151" s="18">
        <f t="shared" si="22"/>
        <v>0.70807524874875916</v>
      </c>
    </row>
    <row r="152" spans="1:16" x14ac:dyDescent="0.15">
      <c r="A152" s="18">
        <v>75.5</v>
      </c>
      <c r="B152" s="18">
        <v>150</v>
      </c>
      <c r="D152">
        <v>851.41229248046898</v>
      </c>
      <c r="E152">
        <v>644.52404785156295</v>
      </c>
      <c r="F152">
        <v>463.94210815429699</v>
      </c>
      <c r="G152">
        <v>461.39453125</v>
      </c>
      <c r="I152" s="19">
        <f t="shared" si="17"/>
        <v>387.47018432617199</v>
      </c>
      <c r="J152" s="19">
        <f t="shared" si="18"/>
        <v>183.12951660156295</v>
      </c>
      <c r="K152" s="19">
        <f t="shared" si="19"/>
        <v>259.27952270507797</v>
      </c>
      <c r="L152" s="20">
        <f t="shared" si="20"/>
        <v>1.4158259548579242</v>
      </c>
      <c r="M152" s="20">
        <f t="shared" si="21"/>
        <v>1.8063201088985716</v>
      </c>
      <c r="N152" s="18"/>
      <c r="O152" s="18"/>
      <c r="P152" s="18">
        <f t="shared" si="22"/>
        <v>0.9614722727561299</v>
      </c>
    </row>
    <row r="153" spans="1:16" x14ac:dyDescent="0.15">
      <c r="A153" s="18">
        <v>76</v>
      </c>
      <c r="B153" s="18">
        <v>151</v>
      </c>
      <c r="D153">
        <v>844.21435546875</v>
      </c>
      <c r="E153">
        <v>641.01593017578102</v>
      </c>
      <c r="F153">
        <v>463.30181884765602</v>
      </c>
      <c r="G153">
        <v>460.79486083984398</v>
      </c>
      <c r="I153" s="19">
        <f t="shared" si="17"/>
        <v>380.91253662109398</v>
      </c>
      <c r="J153" s="19">
        <f t="shared" si="18"/>
        <v>180.22106933593705</v>
      </c>
      <c r="K153" s="19">
        <f t="shared" si="19"/>
        <v>254.75778808593805</v>
      </c>
      <c r="L153" s="20">
        <f t="shared" si="20"/>
        <v>1.4135849322426475</v>
      </c>
      <c r="M153" s="20">
        <f t="shared" si="21"/>
        <v>1.8066651402835641</v>
      </c>
      <c r="N153" s="18"/>
      <c r="O153" s="18"/>
      <c r="P153" s="18">
        <f t="shared" si="22"/>
        <v>0.98075726905193261</v>
      </c>
    </row>
    <row r="154" spans="1:16" x14ac:dyDescent="0.15">
      <c r="A154" s="18">
        <v>76.5</v>
      </c>
      <c r="B154" s="18">
        <v>152</v>
      </c>
      <c r="D154">
        <v>850.23815917968795</v>
      </c>
      <c r="E154">
        <v>643.63751220703102</v>
      </c>
      <c r="F154">
        <v>462.97131347656301</v>
      </c>
      <c r="G154">
        <v>460.46649169921898</v>
      </c>
      <c r="I154" s="19">
        <f t="shared" si="17"/>
        <v>387.26684570312494</v>
      </c>
      <c r="J154" s="19">
        <f t="shared" si="18"/>
        <v>183.17102050781205</v>
      </c>
      <c r="K154" s="19">
        <f t="shared" si="19"/>
        <v>259.04713134765655</v>
      </c>
      <c r="L154" s="20">
        <f t="shared" si="20"/>
        <v>1.4142364366890039</v>
      </c>
      <c r="M154" s="20">
        <f t="shared" si="21"/>
        <v>1.8099026987301898</v>
      </c>
      <c r="N154" s="18"/>
      <c r="O154" s="18"/>
      <c r="P154" s="18">
        <f t="shared" si="22"/>
        <v>1.161715597384859</v>
      </c>
    </row>
    <row r="155" spans="1:16" x14ac:dyDescent="0.15">
      <c r="A155" s="18">
        <v>77</v>
      </c>
      <c r="B155" s="18">
        <v>153</v>
      </c>
      <c r="D155">
        <v>857.90863037109398</v>
      </c>
      <c r="E155">
        <v>647.40270996093795</v>
      </c>
      <c r="F155">
        <v>463.35903930664102</v>
      </c>
      <c r="G155">
        <v>460.86019897460898</v>
      </c>
      <c r="I155" s="19">
        <f t="shared" si="17"/>
        <v>394.54959106445295</v>
      </c>
      <c r="J155" s="19">
        <f t="shared" si="18"/>
        <v>186.54251098632898</v>
      </c>
      <c r="K155" s="19">
        <f t="shared" si="19"/>
        <v>263.96983337402264</v>
      </c>
      <c r="L155" s="20">
        <f t="shared" si="20"/>
        <v>1.4150652951882268</v>
      </c>
      <c r="M155" s="20">
        <f t="shared" si="21"/>
        <v>1.8133176112296818</v>
      </c>
      <c r="N155" s="18"/>
      <c r="O155" s="18"/>
      <c r="P155" s="18">
        <f t="shared" si="22"/>
        <v>1.3525868565447761</v>
      </c>
    </row>
    <row r="156" spans="1:16" x14ac:dyDescent="0.15">
      <c r="A156" s="18">
        <v>77.5</v>
      </c>
      <c r="B156" s="18">
        <v>154</v>
      </c>
      <c r="D156">
        <v>857.18084716796898</v>
      </c>
      <c r="E156">
        <v>647.28125</v>
      </c>
      <c r="F156">
        <v>463.72933959960898</v>
      </c>
      <c r="G156">
        <v>461.38043212890602</v>
      </c>
      <c r="I156" s="19">
        <f t="shared" si="17"/>
        <v>393.45150756836</v>
      </c>
      <c r="J156" s="19">
        <f t="shared" si="18"/>
        <v>185.90081787109398</v>
      </c>
      <c r="K156" s="19">
        <f t="shared" si="19"/>
        <v>263.32093505859422</v>
      </c>
      <c r="L156" s="20">
        <f t="shared" si="20"/>
        <v>1.416459260771969</v>
      </c>
      <c r="M156" s="20">
        <f t="shared" si="21"/>
        <v>1.8172976308136932</v>
      </c>
      <c r="N156" s="18"/>
      <c r="O156" s="18"/>
      <c r="P156" s="18">
        <f t="shared" si="22"/>
        <v>1.5750439032756647</v>
      </c>
    </row>
    <row r="157" spans="1:16" x14ac:dyDescent="0.15">
      <c r="A157" s="18">
        <v>78</v>
      </c>
      <c r="B157" s="18">
        <v>155</v>
      </c>
      <c r="D157">
        <v>858.10821533203102</v>
      </c>
      <c r="E157">
        <v>648.23834228515602</v>
      </c>
      <c r="F157">
        <v>463.64346313476602</v>
      </c>
      <c r="G157">
        <v>461.37347412109398</v>
      </c>
      <c r="I157" s="19">
        <f t="shared" si="17"/>
        <v>394.464752197265</v>
      </c>
      <c r="J157" s="19">
        <f t="shared" si="18"/>
        <v>186.86486816406205</v>
      </c>
      <c r="K157" s="19">
        <f t="shared" si="19"/>
        <v>263.6593444824216</v>
      </c>
      <c r="L157" s="20">
        <f t="shared" si="20"/>
        <v>1.4109626227383534</v>
      </c>
      <c r="M157" s="20">
        <f t="shared" si="21"/>
        <v>1.8143870467803467</v>
      </c>
      <c r="N157" s="18"/>
      <c r="O157" s="18"/>
      <c r="P157" s="18">
        <f t="shared" si="22"/>
        <v>1.4123613046971508</v>
      </c>
    </row>
    <row r="158" spans="1:16" x14ac:dyDescent="0.15">
      <c r="A158" s="18">
        <v>78.5</v>
      </c>
      <c r="B158" s="18">
        <v>156</v>
      </c>
      <c r="D158">
        <v>853.42126464843795</v>
      </c>
      <c r="E158">
        <v>645.98669433593795</v>
      </c>
      <c r="F158">
        <v>464.20977783203102</v>
      </c>
      <c r="G158">
        <v>461.67843627929699</v>
      </c>
      <c r="I158" s="19">
        <f t="shared" si="17"/>
        <v>389.21148681640693</v>
      </c>
      <c r="J158" s="19">
        <f t="shared" si="18"/>
        <v>184.30825805664097</v>
      </c>
      <c r="K158" s="19">
        <f t="shared" si="19"/>
        <v>260.19570617675822</v>
      </c>
      <c r="L158" s="20">
        <f t="shared" si="20"/>
        <v>1.4117419855207778</v>
      </c>
      <c r="M158" s="20">
        <f t="shared" si="21"/>
        <v>1.8177524635630404</v>
      </c>
      <c r="N158" s="18"/>
      <c r="O158" s="18"/>
      <c r="P158" s="18">
        <f t="shared" si="22"/>
        <v>1.6004660772224302</v>
      </c>
    </row>
    <row r="159" spans="1:16" x14ac:dyDescent="0.15">
      <c r="A159" s="18">
        <v>79</v>
      </c>
      <c r="B159" s="18">
        <v>157</v>
      </c>
      <c r="D159">
        <v>858.31475830078102</v>
      </c>
      <c r="E159">
        <v>649.1533203125</v>
      </c>
      <c r="F159">
        <v>462.95306396484398</v>
      </c>
      <c r="G159">
        <v>460.77447509765602</v>
      </c>
      <c r="I159" s="19">
        <f t="shared" si="17"/>
        <v>395.36169433593705</v>
      </c>
      <c r="J159" s="19">
        <f t="shared" si="18"/>
        <v>188.37884521484398</v>
      </c>
      <c r="K159" s="19">
        <f t="shared" si="19"/>
        <v>263.49650268554626</v>
      </c>
      <c r="L159" s="20">
        <f t="shared" si="20"/>
        <v>1.3987584560518536</v>
      </c>
      <c r="M159" s="20">
        <f t="shared" si="21"/>
        <v>1.8073549880943853</v>
      </c>
      <c r="N159" s="18"/>
      <c r="O159" s="18"/>
      <c r="P159" s="18">
        <f t="shared" si="22"/>
        <v>1.0193152468331363</v>
      </c>
    </row>
    <row r="160" spans="1:16" x14ac:dyDescent="0.15">
      <c r="A160" s="18">
        <v>79.5</v>
      </c>
      <c r="B160" s="18">
        <v>158</v>
      </c>
      <c r="D160">
        <v>856.03314208984398</v>
      </c>
      <c r="E160">
        <v>648.72723388671898</v>
      </c>
      <c r="F160">
        <v>463.05606079101602</v>
      </c>
      <c r="G160">
        <v>460.41641235351602</v>
      </c>
      <c r="I160" s="19">
        <f t="shared" si="17"/>
        <v>392.97708129882795</v>
      </c>
      <c r="J160" s="19">
        <f t="shared" si="18"/>
        <v>188.31082153320295</v>
      </c>
      <c r="K160" s="19">
        <f t="shared" si="19"/>
        <v>261.15950622558591</v>
      </c>
      <c r="L160" s="20">
        <f t="shared" si="20"/>
        <v>1.3868534165974009</v>
      </c>
      <c r="M160" s="20">
        <f t="shared" si="21"/>
        <v>1.7980360026402018</v>
      </c>
      <c r="N160" s="18"/>
      <c r="O160" s="18"/>
      <c r="P160" s="18">
        <f t="shared" si="22"/>
        <v>0.49844494986430682</v>
      </c>
    </row>
    <row r="161" spans="1:16" x14ac:dyDescent="0.15">
      <c r="A161" s="18">
        <v>80</v>
      </c>
      <c r="B161" s="18">
        <v>159</v>
      </c>
      <c r="D161">
        <v>851.419189453125</v>
      </c>
      <c r="E161">
        <v>645.92248535156295</v>
      </c>
      <c r="F161">
        <v>463.69036865234398</v>
      </c>
      <c r="G161">
        <v>461.14443969726602</v>
      </c>
      <c r="I161" s="19">
        <f t="shared" si="17"/>
        <v>387.72882080078102</v>
      </c>
      <c r="J161" s="19">
        <f t="shared" si="18"/>
        <v>184.77804565429693</v>
      </c>
      <c r="K161" s="19">
        <f t="shared" si="19"/>
        <v>258.38418884277314</v>
      </c>
      <c r="L161" s="20">
        <f t="shared" si="20"/>
        <v>1.3983489647151408</v>
      </c>
      <c r="M161" s="20">
        <f t="shared" si="21"/>
        <v>1.8121176047582108</v>
      </c>
      <c r="N161" s="18"/>
      <c r="O161" s="18"/>
      <c r="P161" s="18">
        <f t="shared" si="22"/>
        <v>1.2855143484662257</v>
      </c>
    </row>
    <row r="162" spans="1:16" x14ac:dyDescent="0.15">
      <c r="A162" s="18">
        <v>80.5</v>
      </c>
      <c r="B162" s="18">
        <v>160</v>
      </c>
      <c r="D162">
        <v>838.70361328125</v>
      </c>
      <c r="E162">
        <v>640.39709472656295</v>
      </c>
      <c r="F162">
        <v>463.71957397460898</v>
      </c>
      <c r="G162">
        <v>461.49252319335898</v>
      </c>
      <c r="I162" s="19">
        <f t="shared" si="17"/>
        <v>374.98403930664102</v>
      </c>
      <c r="J162" s="19">
        <f t="shared" si="18"/>
        <v>178.90457153320398</v>
      </c>
      <c r="K162" s="19">
        <f t="shared" si="19"/>
        <v>249.75083923339827</v>
      </c>
      <c r="L162" s="20">
        <f t="shared" si="20"/>
        <v>1.3960003206907741</v>
      </c>
      <c r="M162" s="20">
        <f t="shared" si="21"/>
        <v>1.8123550147341134</v>
      </c>
      <c r="N162" s="18"/>
      <c r="O162" s="18"/>
      <c r="P162" s="18">
        <f t="shared" si="22"/>
        <v>1.2987840123432346</v>
      </c>
    </row>
    <row r="163" spans="1:16" x14ac:dyDescent="0.15">
      <c r="A163" s="18">
        <v>81</v>
      </c>
      <c r="B163" s="18">
        <v>161</v>
      </c>
      <c r="D163">
        <v>837.56243896484398</v>
      </c>
      <c r="E163">
        <v>640.05975341796898</v>
      </c>
      <c r="F163">
        <v>463.49618530273398</v>
      </c>
      <c r="G163">
        <v>461.26187133789102</v>
      </c>
      <c r="I163" s="19">
        <f t="shared" si="17"/>
        <v>374.06625366211</v>
      </c>
      <c r="J163" s="19">
        <f t="shared" si="18"/>
        <v>178.79788208007795</v>
      </c>
      <c r="K163" s="19">
        <f t="shared" si="19"/>
        <v>248.90773620605546</v>
      </c>
      <c r="L163" s="20">
        <f t="shared" si="20"/>
        <v>1.3921179228206826</v>
      </c>
      <c r="M163" s="20">
        <f t="shared" si="21"/>
        <v>1.8110586708642911</v>
      </c>
      <c r="N163" s="18"/>
      <c r="O163" s="18"/>
      <c r="P163" s="18">
        <f t="shared" si="22"/>
        <v>1.2263268741957589</v>
      </c>
    </row>
    <row r="164" spans="1:16" x14ac:dyDescent="0.15">
      <c r="A164" s="18">
        <v>81.5</v>
      </c>
      <c r="B164" s="18">
        <v>162</v>
      </c>
      <c r="D164">
        <v>846.12713623046898</v>
      </c>
      <c r="E164">
        <v>644.01611328125</v>
      </c>
      <c r="F164">
        <v>463.13366699218801</v>
      </c>
      <c r="G164">
        <v>460.784912109375</v>
      </c>
      <c r="I164" s="19">
        <f t="shared" si="17"/>
        <v>382.99346923828097</v>
      </c>
      <c r="J164" s="19">
        <f t="shared" si="18"/>
        <v>183.231201171875</v>
      </c>
      <c r="K164" s="19">
        <f t="shared" si="19"/>
        <v>254.73162841796847</v>
      </c>
      <c r="L164" s="20">
        <f t="shared" si="20"/>
        <v>1.3902197157951524</v>
      </c>
      <c r="M164" s="20">
        <f t="shared" si="21"/>
        <v>1.8117465178390302</v>
      </c>
      <c r="N164" s="18"/>
      <c r="O164" s="18"/>
      <c r="P164" s="18">
        <f t="shared" si="22"/>
        <v>1.2647730183348327</v>
      </c>
    </row>
    <row r="165" spans="1:16" x14ac:dyDescent="0.15">
      <c r="A165" s="18">
        <v>82</v>
      </c>
      <c r="B165" s="18">
        <v>163</v>
      </c>
      <c r="D165">
        <v>865.09698486328102</v>
      </c>
      <c r="E165">
        <v>653.132568359375</v>
      </c>
      <c r="F165">
        <v>463.43597412109398</v>
      </c>
      <c r="G165">
        <v>460.828369140625</v>
      </c>
      <c r="I165" s="19">
        <f t="shared" si="17"/>
        <v>401.66101074218705</v>
      </c>
      <c r="J165" s="19">
        <f t="shared" si="18"/>
        <v>192.30419921875</v>
      </c>
      <c r="K165" s="19">
        <f t="shared" si="19"/>
        <v>267.04807128906202</v>
      </c>
      <c r="L165" s="20">
        <f t="shared" si="20"/>
        <v>1.3886751946861511</v>
      </c>
      <c r="M165" s="20">
        <f t="shared" si="21"/>
        <v>1.812788050730298</v>
      </c>
      <c r="N165" s="18"/>
      <c r="O165" s="18"/>
      <c r="P165" s="18">
        <f t="shared" si="22"/>
        <v>1.3229878904413179</v>
      </c>
    </row>
    <row r="166" spans="1:16" x14ac:dyDescent="0.15">
      <c r="A166" s="18">
        <v>82.5</v>
      </c>
      <c r="B166" s="18">
        <v>164</v>
      </c>
      <c r="D166">
        <v>873.82305908203102</v>
      </c>
      <c r="E166">
        <v>658.42370605468795</v>
      </c>
      <c r="F166">
        <v>464.03134155273398</v>
      </c>
      <c r="G166">
        <v>461.60928344726602</v>
      </c>
      <c r="I166" s="19">
        <f t="shared" si="17"/>
        <v>409.79171752929705</v>
      </c>
      <c r="J166" s="19">
        <f t="shared" si="18"/>
        <v>196.81442260742193</v>
      </c>
      <c r="K166" s="19">
        <f t="shared" si="19"/>
        <v>272.02162170410168</v>
      </c>
      <c r="L166" s="20">
        <f t="shared" si="20"/>
        <v>1.3821223978422181</v>
      </c>
      <c r="M166" s="20">
        <f t="shared" si="21"/>
        <v>1.8088213078866342</v>
      </c>
      <c r="N166" s="18"/>
      <c r="O166" s="18"/>
      <c r="P166" s="18">
        <f t="shared" si="22"/>
        <v>1.1012729266036385</v>
      </c>
    </row>
    <row r="167" spans="1:16" x14ac:dyDescent="0.15">
      <c r="A167" s="18">
        <v>83</v>
      </c>
      <c r="B167" s="18">
        <v>165</v>
      </c>
      <c r="D167">
        <v>874.21008300781295</v>
      </c>
      <c r="E167">
        <v>658.34771728515602</v>
      </c>
      <c r="F167">
        <v>464.63699340820301</v>
      </c>
      <c r="G167">
        <v>461.80780029296898</v>
      </c>
      <c r="I167" s="19">
        <f t="shared" si="17"/>
        <v>409.57308959960994</v>
      </c>
      <c r="J167" s="19">
        <f t="shared" si="18"/>
        <v>196.53991699218705</v>
      </c>
      <c r="K167" s="19">
        <f t="shared" si="19"/>
        <v>271.99514770507903</v>
      </c>
      <c r="L167" s="20">
        <f t="shared" si="20"/>
        <v>1.3839180959656736</v>
      </c>
      <c r="M167" s="20">
        <f t="shared" si="21"/>
        <v>1.8132030600103588</v>
      </c>
      <c r="N167" s="18"/>
      <c r="O167" s="18"/>
      <c r="P167" s="18">
        <f t="shared" si="22"/>
        <v>1.3461841930874427</v>
      </c>
    </row>
    <row r="168" spans="1:16" x14ac:dyDescent="0.15">
      <c r="A168" s="18">
        <v>83.5</v>
      </c>
      <c r="B168" s="18">
        <v>166</v>
      </c>
      <c r="D168">
        <v>871.935791015625</v>
      </c>
      <c r="E168">
        <v>657.44317626953102</v>
      </c>
      <c r="F168">
        <v>463.86965942382801</v>
      </c>
      <c r="G168">
        <v>461.57644653320301</v>
      </c>
      <c r="I168" s="19">
        <f t="shared" si="17"/>
        <v>408.06613159179699</v>
      </c>
      <c r="J168" s="19">
        <f t="shared" si="18"/>
        <v>195.86672973632801</v>
      </c>
      <c r="K168" s="19">
        <f t="shared" si="19"/>
        <v>270.95942077636738</v>
      </c>
      <c r="L168" s="20">
        <f t="shared" si="20"/>
        <v>1.3833866585771237</v>
      </c>
      <c r="M168" s="20">
        <f t="shared" si="21"/>
        <v>1.8152576766220783</v>
      </c>
      <c r="N168" s="18"/>
      <c r="O168" s="18"/>
      <c r="P168" s="18">
        <f t="shared" si="22"/>
        <v>1.4610238148429389</v>
      </c>
    </row>
    <row r="169" spans="1:16" x14ac:dyDescent="0.15">
      <c r="A169" s="18">
        <v>84</v>
      </c>
      <c r="B169" s="18">
        <v>167</v>
      </c>
      <c r="D169">
        <v>867.77777099609398</v>
      </c>
      <c r="E169">
        <v>656.12921142578102</v>
      </c>
      <c r="F169">
        <v>463.11807250976602</v>
      </c>
      <c r="G169">
        <v>460.81027221679699</v>
      </c>
      <c r="I169" s="19">
        <f t="shared" si="17"/>
        <v>404.65969848632795</v>
      </c>
      <c r="J169" s="19">
        <f t="shared" si="18"/>
        <v>195.31893920898403</v>
      </c>
      <c r="K169" s="19">
        <f t="shared" si="19"/>
        <v>267.93644104003914</v>
      </c>
      <c r="L169" s="20">
        <f t="shared" si="20"/>
        <v>1.3717893519448059</v>
      </c>
      <c r="M169" s="20">
        <f t="shared" si="21"/>
        <v>1.8062464239900295</v>
      </c>
      <c r="N169" s="18"/>
      <c r="O169" s="18"/>
      <c r="P169" s="18">
        <f t="shared" si="22"/>
        <v>0.95735376861389931</v>
      </c>
    </row>
    <row r="170" spans="1:16" x14ac:dyDescent="0.15">
      <c r="A170" s="18">
        <v>84.5</v>
      </c>
      <c r="B170" s="18">
        <v>168</v>
      </c>
      <c r="D170">
        <v>861.41339111328102</v>
      </c>
      <c r="E170">
        <v>652.82342529296898</v>
      </c>
      <c r="F170">
        <v>463.45639038085898</v>
      </c>
      <c r="G170">
        <v>461.08026123046898</v>
      </c>
      <c r="I170" s="19">
        <f t="shared" si="17"/>
        <v>397.95700073242205</v>
      </c>
      <c r="J170" s="19">
        <f t="shared" si="18"/>
        <v>191.7431640625</v>
      </c>
      <c r="K170" s="19">
        <f t="shared" si="19"/>
        <v>263.73678588867205</v>
      </c>
      <c r="L170" s="20">
        <f t="shared" si="20"/>
        <v>1.3754690404644894</v>
      </c>
      <c r="M170" s="20">
        <f t="shared" si="21"/>
        <v>1.8125121665099821</v>
      </c>
      <c r="N170" s="18"/>
      <c r="O170" s="18"/>
      <c r="P170" s="18">
        <f t="shared" si="22"/>
        <v>1.307567768103812</v>
      </c>
    </row>
    <row r="171" spans="1:16" x14ac:dyDescent="0.15">
      <c r="A171" s="18">
        <v>85</v>
      </c>
      <c r="B171" s="18">
        <v>169</v>
      </c>
      <c r="D171">
        <v>864.70867919921898</v>
      </c>
      <c r="E171">
        <v>654.93524169921898</v>
      </c>
      <c r="F171">
        <v>463.90182495117199</v>
      </c>
      <c r="G171">
        <v>461.4130859375</v>
      </c>
      <c r="I171" s="19">
        <f t="shared" si="17"/>
        <v>400.80685424804699</v>
      </c>
      <c r="J171" s="19">
        <f t="shared" si="18"/>
        <v>193.52215576171898</v>
      </c>
      <c r="K171" s="19">
        <f t="shared" si="19"/>
        <v>265.34134521484373</v>
      </c>
      <c r="L171" s="20">
        <f t="shared" si="20"/>
        <v>1.3711161090079766</v>
      </c>
      <c r="M171" s="20">
        <f t="shared" si="21"/>
        <v>1.8107452890537385</v>
      </c>
      <c r="N171" s="18"/>
      <c r="O171" s="18"/>
      <c r="P171" s="18">
        <f t="shared" si="22"/>
        <v>1.2088108819743266</v>
      </c>
    </row>
    <row r="172" spans="1:16" x14ac:dyDescent="0.15">
      <c r="A172" s="18">
        <v>85.5</v>
      </c>
      <c r="B172" s="18">
        <v>170</v>
      </c>
      <c r="D172">
        <v>856.18292236328102</v>
      </c>
      <c r="E172">
        <v>650.566162109375</v>
      </c>
      <c r="F172">
        <v>464.135986328125</v>
      </c>
      <c r="G172">
        <v>461.56350708007801</v>
      </c>
      <c r="I172" s="19">
        <f t="shared" si="17"/>
        <v>392.04693603515602</v>
      </c>
      <c r="J172" s="19">
        <f t="shared" si="18"/>
        <v>189.00265502929699</v>
      </c>
      <c r="K172" s="19">
        <f t="shared" si="19"/>
        <v>259.74507751464813</v>
      </c>
      <c r="L172" s="20">
        <f t="shared" si="20"/>
        <v>1.3742932736811844</v>
      </c>
      <c r="M172" s="20">
        <f t="shared" si="21"/>
        <v>1.8165085077272156</v>
      </c>
      <c r="N172" s="18"/>
      <c r="O172" s="18"/>
      <c r="P172" s="18">
        <f t="shared" si="22"/>
        <v>1.5309370873116985</v>
      </c>
    </row>
    <row r="173" spans="1:16" x14ac:dyDescent="0.15">
      <c r="A173" s="18">
        <v>86</v>
      </c>
      <c r="B173" s="18">
        <v>171</v>
      </c>
      <c r="D173">
        <v>856.98614501953102</v>
      </c>
      <c r="E173">
        <v>650.57012939453102</v>
      </c>
      <c r="F173">
        <v>464.10214233398398</v>
      </c>
      <c r="G173">
        <v>461.58425903320301</v>
      </c>
      <c r="I173" s="19">
        <f t="shared" si="17"/>
        <v>392.88400268554705</v>
      </c>
      <c r="J173" s="19">
        <f t="shared" si="18"/>
        <v>188.98587036132801</v>
      </c>
      <c r="K173" s="19">
        <f t="shared" si="19"/>
        <v>260.59389343261745</v>
      </c>
      <c r="L173" s="20">
        <f t="shared" si="20"/>
        <v>1.3789067560150388</v>
      </c>
      <c r="M173" s="20">
        <f t="shared" si="21"/>
        <v>1.8237080440613391</v>
      </c>
      <c r="N173" s="18"/>
      <c r="O173" s="18"/>
      <c r="P173" s="18">
        <f t="shared" si="22"/>
        <v>1.933344049617806</v>
      </c>
    </row>
    <row r="174" spans="1:16" x14ac:dyDescent="0.15">
      <c r="A174" s="18">
        <v>86.5</v>
      </c>
      <c r="B174" s="18">
        <v>172</v>
      </c>
      <c r="D174">
        <v>862.21868896484398</v>
      </c>
      <c r="E174">
        <v>653.83746337890602</v>
      </c>
      <c r="F174">
        <v>463.67611694335898</v>
      </c>
      <c r="G174">
        <v>460.93829345703102</v>
      </c>
      <c r="I174" s="19">
        <f t="shared" si="17"/>
        <v>398.542572021485</v>
      </c>
      <c r="J174" s="19">
        <f t="shared" si="18"/>
        <v>192.899169921875</v>
      </c>
      <c r="K174" s="19">
        <f t="shared" si="19"/>
        <v>263.5131530761725</v>
      </c>
      <c r="L174" s="20">
        <f t="shared" si="20"/>
        <v>1.3660668067306689</v>
      </c>
      <c r="M174" s="20">
        <f t="shared" si="21"/>
        <v>1.8134541487772384</v>
      </c>
      <c r="N174" s="18"/>
      <c r="O174" s="18"/>
      <c r="P174" s="18">
        <f t="shared" si="22"/>
        <v>1.3602184118565486</v>
      </c>
    </row>
    <row r="175" spans="1:16" x14ac:dyDescent="0.15">
      <c r="A175" s="18">
        <v>87</v>
      </c>
      <c r="B175" s="18">
        <v>173</v>
      </c>
      <c r="D175">
        <v>870.37634277343795</v>
      </c>
      <c r="E175">
        <v>656.78265380859398</v>
      </c>
      <c r="F175">
        <v>463.01028442382801</v>
      </c>
      <c r="G175">
        <v>460.60879516601602</v>
      </c>
      <c r="I175" s="19">
        <f t="shared" si="17"/>
        <v>407.36605834960994</v>
      </c>
      <c r="J175" s="19">
        <f t="shared" si="18"/>
        <v>196.17385864257795</v>
      </c>
      <c r="K175" s="19">
        <f t="shared" si="19"/>
        <v>270.04435729980537</v>
      </c>
      <c r="L175" s="20">
        <f t="shared" si="20"/>
        <v>1.3765562810884855</v>
      </c>
      <c r="M175" s="20">
        <f t="shared" si="21"/>
        <v>1.8265296771353243</v>
      </c>
      <c r="N175" s="18"/>
      <c r="O175" s="18"/>
      <c r="P175" s="18">
        <f t="shared" si="22"/>
        <v>2.0910548717249435</v>
      </c>
    </row>
    <row r="176" spans="1:16" x14ac:dyDescent="0.15">
      <c r="A176" s="18">
        <v>87.5</v>
      </c>
      <c r="B176" s="18">
        <v>174</v>
      </c>
      <c r="D176">
        <v>871.31304931640602</v>
      </c>
      <c r="E176">
        <v>660.195068359375</v>
      </c>
      <c r="F176">
        <v>463.26434326171898</v>
      </c>
      <c r="G176">
        <v>460.88308715820301</v>
      </c>
      <c r="I176" s="19">
        <f t="shared" si="17"/>
        <v>408.04870605468705</v>
      </c>
      <c r="J176" s="19">
        <f t="shared" si="18"/>
        <v>199.31198120117199</v>
      </c>
      <c r="K176" s="19">
        <f t="shared" si="19"/>
        <v>268.53031921386668</v>
      </c>
      <c r="L176" s="20">
        <f t="shared" si="20"/>
        <v>1.3472863878806682</v>
      </c>
      <c r="M176" s="20">
        <f t="shared" si="21"/>
        <v>1.7998458379277762</v>
      </c>
      <c r="N176" s="18"/>
      <c r="O176" s="18"/>
      <c r="P176" s="18">
        <f t="shared" si="22"/>
        <v>0.59960289761926788</v>
      </c>
    </row>
    <row r="177" spans="1:16" x14ac:dyDescent="0.15">
      <c r="A177" s="18">
        <v>88</v>
      </c>
      <c r="B177" s="18">
        <v>175</v>
      </c>
      <c r="D177">
        <v>877.604736328125</v>
      </c>
      <c r="E177">
        <v>661.97229003906295</v>
      </c>
      <c r="F177">
        <v>463.93930053710898</v>
      </c>
      <c r="G177">
        <v>461.63351440429699</v>
      </c>
      <c r="I177" s="19">
        <f t="shared" si="17"/>
        <v>413.66543579101602</v>
      </c>
      <c r="J177" s="19">
        <f t="shared" si="18"/>
        <v>200.33877563476597</v>
      </c>
      <c r="K177" s="19">
        <f t="shared" si="19"/>
        <v>273.42829284667982</v>
      </c>
      <c r="L177" s="20">
        <f t="shared" si="20"/>
        <v>1.3648296091474674</v>
      </c>
      <c r="M177" s="20">
        <f t="shared" si="21"/>
        <v>1.8199751131948445</v>
      </c>
      <c r="N177" s="18"/>
      <c r="O177" s="18"/>
      <c r="P177" s="18">
        <f t="shared" si="22"/>
        <v>1.7246976450757443</v>
      </c>
    </row>
    <row r="178" spans="1:16" x14ac:dyDescent="0.15">
      <c r="A178" s="18">
        <v>88.5</v>
      </c>
      <c r="B178" s="18">
        <v>176</v>
      </c>
      <c r="D178">
        <v>864.01629638671898</v>
      </c>
      <c r="E178">
        <v>656.36114501953102</v>
      </c>
      <c r="F178">
        <v>464.08871459960898</v>
      </c>
      <c r="G178">
        <v>461.86300659179699</v>
      </c>
      <c r="I178" s="19">
        <f t="shared" si="17"/>
        <v>399.92758178711</v>
      </c>
      <c r="J178" s="19">
        <f t="shared" si="18"/>
        <v>194.49813842773403</v>
      </c>
      <c r="K178" s="19">
        <f t="shared" si="19"/>
        <v>263.77888488769622</v>
      </c>
      <c r="L178" s="20">
        <f t="shared" si="20"/>
        <v>1.356202619829719</v>
      </c>
      <c r="M178" s="20">
        <f t="shared" si="21"/>
        <v>1.8139341778773654</v>
      </c>
      <c r="N178" s="18"/>
      <c r="O178" s="18"/>
      <c r="P178" s="18">
        <f t="shared" si="22"/>
        <v>1.3870488969094672</v>
      </c>
    </row>
    <row r="179" spans="1:16" x14ac:dyDescent="0.15">
      <c r="A179" s="18">
        <v>89</v>
      </c>
      <c r="B179" s="18">
        <v>177</v>
      </c>
      <c r="D179">
        <v>859.05712890625</v>
      </c>
      <c r="E179">
        <v>654.21478271484398</v>
      </c>
      <c r="F179">
        <v>462.98623657226602</v>
      </c>
      <c r="G179">
        <v>460.77182006835898</v>
      </c>
      <c r="I179" s="19">
        <f t="shared" si="17"/>
        <v>396.07089233398398</v>
      </c>
      <c r="J179" s="19">
        <f t="shared" si="18"/>
        <v>193.442962646485</v>
      </c>
      <c r="K179" s="19">
        <f t="shared" si="19"/>
        <v>260.66081848144449</v>
      </c>
      <c r="L179" s="20">
        <f t="shared" si="20"/>
        <v>1.347481525899701</v>
      </c>
      <c r="M179" s="20">
        <f t="shared" si="21"/>
        <v>1.8077991379476166</v>
      </c>
      <c r="N179" s="18"/>
      <c r="O179" s="18"/>
      <c r="P179" s="18">
        <f t="shared" si="22"/>
        <v>1.0441403168033203</v>
      </c>
    </row>
    <row r="180" spans="1:16" x14ac:dyDescent="0.15">
      <c r="A180" s="18">
        <v>89.5</v>
      </c>
      <c r="B180" s="18">
        <v>178</v>
      </c>
      <c r="D180">
        <v>873.370361328125</v>
      </c>
      <c r="E180">
        <v>660.92474365234398</v>
      </c>
      <c r="F180">
        <v>464.1318359375</v>
      </c>
      <c r="G180">
        <v>461.71890258789102</v>
      </c>
      <c r="I180" s="19">
        <f t="shared" si="17"/>
        <v>409.238525390625</v>
      </c>
      <c r="J180" s="19">
        <f t="shared" si="18"/>
        <v>199.20584106445295</v>
      </c>
      <c r="K180" s="19">
        <f t="shared" si="19"/>
        <v>269.79443664550797</v>
      </c>
      <c r="L180" s="20">
        <f t="shared" si="20"/>
        <v>1.35435002911494</v>
      </c>
      <c r="M180" s="20">
        <f t="shared" si="21"/>
        <v>1.8172536951631246</v>
      </c>
      <c r="N180" s="18"/>
      <c r="O180" s="18"/>
      <c r="P180" s="18">
        <f t="shared" si="22"/>
        <v>1.5725881879543249</v>
      </c>
    </row>
    <row r="181" spans="1:16" x14ac:dyDescent="0.15">
      <c r="A181" s="18">
        <v>90</v>
      </c>
      <c r="B181" s="18">
        <v>179</v>
      </c>
      <c r="D181">
        <v>883.32373046875</v>
      </c>
      <c r="E181">
        <v>664.9189453125</v>
      </c>
      <c r="F181">
        <v>464.32254028320301</v>
      </c>
      <c r="G181">
        <v>461.91259765625</v>
      </c>
      <c r="I181" s="19">
        <f t="shared" si="17"/>
        <v>419.00119018554699</v>
      </c>
      <c r="J181" s="19">
        <f t="shared" si="18"/>
        <v>203.00634765625</v>
      </c>
      <c r="K181" s="19">
        <f t="shared" si="19"/>
        <v>276.89674682617203</v>
      </c>
      <c r="L181" s="20">
        <f t="shared" si="20"/>
        <v>1.3639807327357094</v>
      </c>
      <c r="M181" s="20">
        <f t="shared" si="21"/>
        <v>1.8294704527841632</v>
      </c>
      <c r="N181" s="18"/>
      <c r="O181" s="18"/>
      <c r="P181" s="18">
        <f t="shared" si="22"/>
        <v>2.2554249840145557</v>
      </c>
    </row>
    <row r="182" spans="1:16" x14ac:dyDescent="0.15">
      <c r="A182" s="18">
        <v>90.5</v>
      </c>
      <c r="B182" s="18">
        <v>180</v>
      </c>
      <c r="D182">
        <v>877.41003417968795</v>
      </c>
      <c r="E182">
        <v>662.12506103515602</v>
      </c>
      <c r="F182">
        <v>463.08673095703102</v>
      </c>
      <c r="G182">
        <v>461.01608276367199</v>
      </c>
      <c r="I182" s="19">
        <f t="shared" si="17"/>
        <v>414.32330322265693</v>
      </c>
      <c r="J182" s="19">
        <f t="shared" si="18"/>
        <v>201.10897827148403</v>
      </c>
      <c r="K182" s="19">
        <f t="shared" si="19"/>
        <v>273.54701843261813</v>
      </c>
      <c r="L182" s="20">
        <f t="shared" si="20"/>
        <v>1.360192969919759</v>
      </c>
      <c r="M182" s="20">
        <f t="shared" si="21"/>
        <v>1.8282687439684822</v>
      </c>
      <c r="N182" s="18"/>
      <c r="O182" s="18"/>
      <c r="P182" s="18">
        <f t="shared" si="22"/>
        <v>2.1882573260359877</v>
      </c>
    </row>
    <row r="183" spans="1:16" x14ac:dyDescent="0.15">
      <c r="A183" s="18">
        <v>91</v>
      </c>
      <c r="B183" s="18">
        <v>181</v>
      </c>
      <c r="D183">
        <v>855.1630859375</v>
      </c>
      <c r="E183">
        <v>651.388671875</v>
      </c>
      <c r="F183">
        <v>464.12039184570301</v>
      </c>
      <c r="G183">
        <v>461.59552001953102</v>
      </c>
      <c r="I183" s="19">
        <f t="shared" si="17"/>
        <v>391.04269409179699</v>
      </c>
      <c r="J183" s="19">
        <f t="shared" si="18"/>
        <v>189.79315185546898</v>
      </c>
      <c r="K183" s="19">
        <f t="shared" si="19"/>
        <v>258.18748779296868</v>
      </c>
      <c r="L183" s="20">
        <f t="shared" si="20"/>
        <v>1.3603625065965672</v>
      </c>
      <c r="M183" s="20">
        <f t="shared" si="21"/>
        <v>1.8310243346455595</v>
      </c>
      <c r="N183" s="18"/>
      <c r="O183" s="18"/>
      <c r="P183" s="18">
        <f t="shared" si="22"/>
        <v>2.3422768103833378</v>
      </c>
    </row>
    <row r="184" spans="1:16" x14ac:dyDescent="0.15">
      <c r="A184" s="18">
        <v>91.5</v>
      </c>
      <c r="B184" s="18">
        <v>182</v>
      </c>
      <c r="D184">
        <v>843.50439453125</v>
      </c>
      <c r="E184">
        <v>646.09454345703102</v>
      </c>
      <c r="F184">
        <v>462.97198486328102</v>
      </c>
      <c r="G184">
        <v>460.67544555664102</v>
      </c>
      <c r="I184" s="19">
        <f t="shared" si="17"/>
        <v>380.53240966796898</v>
      </c>
      <c r="J184" s="19">
        <f t="shared" si="18"/>
        <v>185.41909790039</v>
      </c>
      <c r="K184" s="19">
        <f t="shared" si="19"/>
        <v>250.73904113769598</v>
      </c>
      <c r="L184" s="20">
        <f t="shared" si="20"/>
        <v>1.3522827150868615</v>
      </c>
      <c r="M184" s="20">
        <f t="shared" si="21"/>
        <v>1.8255305971361229</v>
      </c>
      <c r="N184" s="18"/>
      <c r="O184" s="18"/>
      <c r="P184" s="18">
        <f t="shared" si="22"/>
        <v>2.0352128384437278</v>
      </c>
    </row>
    <row r="185" spans="1:16" x14ac:dyDescent="0.15">
      <c r="A185" s="18">
        <v>92</v>
      </c>
      <c r="B185" s="18">
        <v>183</v>
      </c>
      <c r="D185">
        <v>818.72644042968795</v>
      </c>
      <c r="E185">
        <v>636.22204589843795</v>
      </c>
      <c r="F185">
        <v>464.04443359375</v>
      </c>
      <c r="G185">
        <v>461.67959594726602</v>
      </c>
      <c r="I185" s="19">
        <f t="shared" si="17"/>
        <v>354.68200683593795</v>
      </c>
      <c r="J185" s="19">
        <f t="shared" si="18"/>
        <v>174.54244995117193</v>
      </c>
      <c r="K185" s="19">
        <f t="shared" si="19"/>
        <v>232.50229187011763</v>
      </c>
      <c r="L185" s="20">
        <f t="shared" si="20"/>
        <v>1.3320673104746719</v>
      </c>
      <c r="M185" s="20">
        <f t="shared" si="21"/>
        <v>1.8079012465242026</v>
      </c>
      <c r="N185" s="18"/>
      <c r="O185" s="18"/>
      <c r="P185" s="18">
        <f t="shared" si="22"/>
        <v>1.0498475179649591</v>
      </c>
    </row>
    <row r="186" spans="1:16" x14ac:dyDescent="0.15">
      <c r="A186" s="18">
        <v>92.5</v>
      </c>
      <c r="B186" s="18">
        <v>184</v>
      </c>
      <c r="D186">
        <v>821.07336425781295</v>
      </c>
      <c r="E186">
        <v>636.8544921875</v>
      </c>
      <c r="F186">
        <v>463.38226318359398</v>
      </c>
      <c r="G186">
        <v>461.23565673828102</v>
      </c>
      <c r="I186" s="19">
        <f t="shared" si="17"/>
        <v>357.69110107421898</v>
      </c>
      <c r="J186" s="19">
        <f t="shared" si="18"/>
        <v>175.61883544921898</v>
      </c>
      <c r="K186" s="19">
        <f t="shared" si="19"/>
        <v>234.75791625976569</v>
      </c>
      <c r="L186" s="20">
        <f t="shared" si="20"/>
        <v>1.3367467997340585</v>
      </c>
      <c r="M186" s="20">
        <f t="shared" si="21"/>
        <v>1.8151667897838584</v>
      </c>
      <c r="N186" s="18"/>
      <c r="O186" s="18"/>
      <c r="P186" s="18">
        <f t="shared" si="22"/>
        <v>1.4559438354131069</v>
      </c>
    </row>
    <row r="187" spans="1:16" x14ac:dyDescent="0.15">
      <c r="A187" s="18">
        <v>93</v>
      </c>
      <c r="B187" s="18">
        <v>185</v>
      </c>
      <c r="D187">
        <v>819.32501220703102</v>
      </c>
      <c r="E187">
        <v>637.111572265625</v>
      </c>
      <c r="F187">
        <v>463.36898803710898</v>
      </c>
      <c r="G187">
        <v>460.74444580078102</v>
      </c>
      <c r="I187" s="19">
        <f t="shared" si="17"/>
        <v>355.95602416992205</v>
      </c>
      <c r="J187" s="19">
        <f t="shared" si="18"/>
        <v>176.36712646484398</v>
      </c>
      <c r="K187" s="19">
        <f t="shared" si="19"/>
        <v>232.49903564453126</v>
      </c>
      <c r="L187" s="20">
        <f t="shared" si="20"/>
        <v>1.3182674135753769</v>
      </c>
      <c r="M187" s="20">
        <f t="shared" si="21"/>
        <v>1.7992734576254459</v>
      </c>
      <c r="N187" s="18"/>
      <c r="O187" s="18"/>
      <c r="P187" s="18">
        <f t="shared" si="22"/>
        <v>0.56761058477366122</v>
      </c>
    </row>
    <row r="188" spans="1:16" x14ac:dyDescent="0.15">
      <c r="A188" s="18">
        <v>93.5</v>
      </c>
      <c r="B188" s="18">
        <v>186</v>
      </c>
      <c r="D188">
        <v>837.166259765625</v>
      </c>
      <c r="E188">
        <v>645.01104736328102</v>
      </c>
      <c r="F188">
        <v>463.99270629882801</v>
      </c>
      <c r="G188">
        <v>461.92422485351602</v>
      </c>
      <c r="I188" s="19">
        <f t="shared" si="17"/>
        <v>373.17355346679699</v>
      </c>
      <c r="J188" s="19">
        <f t="shared" si="18"/>
        <v>183.086822509765</v>
      </c>
      <c r="K188" s="19">
        <f t="shared" si="19"/>
        <v>245.01277770996148</v>
      </c>
      <c r="L188" s="20">
        <f t="shared" si="20"/>
        <v>1.338232726699343</v>
      </c>
      <c r="M188" s="20">
        <f t="shared" si="21"/>
        <v>1.8218248247496813</v>
      </c>
      <c r="N188" s="18"/>
      <c r="O188" s="18"/>
      <c r="P188" s="18">
        <f t="shared" si="22"/>
        <v>1.8280844151926572</v>
      </c>
    </row>
    <row r="189" spans="1:16" x14ac:dyDescent="0.15">
      <c r="A189" s="18">
        <v>94</v>
      </c>
      <c r="B189" s="18">
        <v>187</v>
      </c>
      <c r="D189">
        <v>876.26458740234398</v>
      </c>
      <c r="E189">
        <v>663.25482177734398</v>
      </c>
      <c r="F189">
        <v>463.08905029296898</v>
      </c>
      <c r="G189">
        <v>461.07595825195301</v>
      </c>
      <c r="I189" s="19">
        <f t="shared" si="17"/>
        <v>413.175537109375</v>
      </c>
      <c r="J189" s="19">
        <f t="shared" si="18"/>
        <v>202.17886352539097</v>
      </c>
      <c r="K189" s="19">
        <f t="shared" si="19"/>
        <v>271.65033264160132</v>
      </c>
      <c r="L189" s="20">
        <f t="shared" si="20"/>
        <v>1.3436139065421429</v>
      </c>
      <c r="M189" s="20">
        <f t="shared" si="21"/>
        <v>1.8297920585927503</v>
      </c>
      <c r="N189" s="18"/>
      <c r="O189" s="18"/>
      <c r="P189" s="18">
        <f t="shared" si="22"/>
        <v>2.2734006439025594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topLeftCell="C10" zoomScale="75" zoomScaleNormal="75" zoomScalePageLayoutView="75" workbookViewId="0">
      <selection activeCell="F34" sqref="F34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691.74591064453102</v>
      </c>
      <c r="E2">
        <v>556.76885986328102</v>
      </c>
      <c r="F2">
        <v>460.69400024414102</v>
      </c>
      <c r="G2">
        <v>459.87258911132801</v>
      </c>
      <c r="I2" s="7">
        <f t="shared" ref="I2:J65" si="0">D2-F2</f>
        <v>231.05191040039</v>
      </c>
      <c r="J2" s="7">
        <f t="shared" si="0"/>
        <v>96.896270751953011</v>
      </c>
      <c r="K2" s="7">
        <f t="shared" ref="K2:K65" si="1">I2-0.7*J2</f>
        <v>163.22452087402291</v>
      </c>
      <c r="L2" s="8">
        <f t="shared" ref="L2:L65" si="2">K2/J2</f>
        <v>1.6845284096832283</v>
      </c>
      <c r="M2" s="8"/>
      <c r="N2" s="18">
        <f>LINEST(V64:V104,U64:U104)</f>
        <v>-2.6324757929695477E-3</v>
      </c>
      <c r="O2" s="9">
        <f>AVERAGE(M38:M45)</f>
        <v>1.6673528772106652</v>
      </c>
    </row>
    <row r="3" spans="1:16" x14ac:dyDescent="0.15">
      <c r="A3" s="6">
        <v>1</v>
      </c>
      <c r="B3" s="6">
        <v>1</v>
      </c>
      <c r="C3" s="6" t="s">
        <v>7</v>
      </c>
      <c r="D3">
        <v>695.68060302734398</v>
      </c>
      <c r="E3">
        <v>558.05853271484398</v>
      </c>
      <c r="F3">
        <v>461.25225830078102</v>
      </c>
      <c r="G3">
        <v>460.57550048828102</v>
      </c>
      <c r="I3" s="7">
        <f t="shared" si="0"/>
        <v>234.42834472656295</v>
      </c>
      <c r="J3" s="7">
        <f t="shared" si="0"/>
        <v>97.483032226562955</v>
      </c>
      <c r="K3" s="7">
        <f t="shared" si="1"/>
        <v>166.1902221679689</v>
      </c>
      <c r="L3" s="8">
        <f t="shared" si="2"/>
        <v>1.7048117849034661</v>
      </c>
      <c r="M3" s="8"/>
      <c r="N3" s="18"/>
    </row>
    <row r="4" spans="1:16" ht="15" x14ac:dyDescent="0.15">
      <c r="A4" s="6">
        <v>1.5</v>
      </c>
      <c r="B4" s="6">
        <v>2</v>
      </c>
      <c r="D4">
        <v>700.26446533203102</v>
      </c>
      <c r="E4">
        <v>559.42004394531295</v>
      </c>
      <c r="F4">
        <v>461.44155883789102</v>
      </c>
      <c r="G4">
        <v>460.58093261718801</v>
      </c>
      <c r="I4" s="7">
        <f t="shared" si="0"/>
        <v>238.82290649414</v>
      </c>
      <c r="J4" s="7">
        <f t="shared" si="0"/>
        <v>98.839111328124943</v>
      </c>
      <c r="K4" s="7">
        <f t="shared" si="1"/>
        <v>169.63552856445256</v>
      </c>
      <c r="L4" s="8">
        <f t="shared" si="2"/>
        <v>1.7162793785275798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702.21881103515602</v>
      </c>
      <c r="E5">
        <v>560.26171875</v>
      </c>
      <c r="F5">
        <v>460.69381713867199</v>
      </c>
      <c r="G5">
        <v>460.06805419921898</v>
      </c>
      <c r="I5" s="7">
        <f t="shared" si="0"/>
        <v>241.52499389648403</v>
      </c>
      <c r="J5" s="7">
        <f t="shared" si="0"/>
        <v>100.19366455078102</v>
      </c>
      <c r="K5" s="7">
        <f t="shared" si="1"/>
        <v>171.38942871093732</v>
      </c>
      <c r="L5" s="8">
        <f t="shared" si="2"/>
        <v>1.7105814971371991</v>
      </c>
      <c r="M5" s="8"/>
      <c r="N5" s="18">
        <f>RSQ(V64:V104,U64:U104)</f>
        <v>0.89226073365328629</v>
      </c>
    </row>
    <row r="6" spans="1:16" x14ac:dyDescent="0.15">
      <c r="A6" s="6">
        <v>2.5</v>
      </c>
      <c r="B6" s="6">
        <v>4</v>
      </c>
      <c r="C6" s="6" t="s">
        <v>5</v>
      </c>
      <c r="D6">
        <v>703.01708984375</v>
      </c>
      <c r="E6">
        <v>560.56549072265602</v>
      </c>
      <c r="F6">
        <v>460.84756469726602</v>
      </c>
      <c r="G6">
        <v>460.05044555664102</v>
      </c>
      <c r="I6" s="7">
        <f t="shared" si="0"/>
        <v>242.16952514648398</v>
      </c>
      <c r="J6" s="7">
        <f t="shared" si="0"/>
        <v>100.515045166015</v>
      </c>
      <c r="K6" s="7">
        <f t="shared" si="1"/>
        <v>171.80899353027348</v>
      </c>
      <c r="L6" s="8">
        <f t="shared" si="2"/>
        <v>1.7092863386422035</v>
      </c>
      <c r="M6" s="8">
        <f t="shared" ref="M6:M22" si="3">L6+ABS($N$2)*A6</f>
        <v>1.7158675281246274</v>
      </c>
      <c r="N6" s="18"/>
      <c r="P6" s="6">
        <f t="shared" ref="P6:P69" si="4">(M6-$O$2)/$O$2*100</f>
        <v>2.9096810625428602</v>
      </c>
    </row>
    <row r="7" spans="1:16" x14ac:dyDescent="0.15">
      <c r="A7" s="6">
        <v>3</v>
      </c>
      <c r="B7" s="6">
        <v>5</v>
      </c>
      <c r="C7" s="6" t="s">
        <v>8</v>
      </c>
      <c r="D7">
        <v>707.02600097656295</v>
      </c>
      <c r="E7">
        <v>561.84362792968795</v>
      </c>
      <c r="F7">
        <v>461.47857666015602</v>
      </c>
      <c r="G7">
        <v>460.77041625976602</v>
      </c>
      <c r="I7" s="7">
        <f t="shared" si="0"/>
        <v>245.54742431640693</v>
      </c>
      <c r="J7" s="7">
        <f t="shared" si="0"/>
        <v>101.07321166992193</v>
      </c>
      <c r="K7" s="7">
        <f t="shared" si="1"/>
        <v>174.79617614746158</v>
      </c>
      <c r="L7" s="8">
        <f t="shared" si="2"/>
        <v>1.7294016214533592</v>
      </c>
      <c r="M7" s="8">
        <f t="shared" si="3"/>
        <v>1.7372990488322679</v>
      </c>
      <c r="P7" s="6">
        <f t="shared" si="4"/>
        <v>4.1950430876166154</v>
      </c>
    </row>
    <row r="8" spans="1:16" x14ac:dyDescent="0.15">
      <c r="A8" s="6">
        <v>3.5</v>
      </c>
      <c r="B8" s="6">
        <v>6</v>
      </c>
      <c r="D8">
        <v>707.11572265625</v>
      </c>
      <c r="E8">
        <v>562.292724609375</v>
      </c>
      <c r="F8">
        <v>461.11141967773398</v>
      </c>
      <c r="G8">
        <v>460.19436645507801</v>
      </c>
      <c r="I8" s="7">
        <f t="shared" si="0"/>
        <v>246.00430297851602</v>
      </c>
      <c r="J8" s="7">
        <f t="shared" si="0"/>
        <v>102.09835815429699</v>
      </c>
      <c r="K8" s="7">
        <f t="shared" si="1"/>
        <v>174.53545227050813</v>
      </c>
      <c r="L8" s="8">
        <f t="shared" si="2"/>
        <v>1.7094834375959307</v>
      </c>
      <c r="M8" s="8">
        <f t="shared" si="3"/>
        <v>1.718697102871324</v>
      </c>
      <c r="P8" s="6">
        <f t="shared" si="4"/>
        <v>3.0793856754877984</v>
      </c>
    </row>
    <row r="9" spans="1:16" x14ac:dyDescent="0.15">
      <c r="A9" s="6">
        <v>4</v>
      </c>
      <c r="B9" s="6">
        <v>7</v>
      </c>
      <c r="D9">
        <v>706.98913574218795</v>
      </c>
      <c r="E9">
        <v>561.940185546875</v>
      </c>
      <c r="F9">
        <v>460.78204345703102</v>
      </c>
      <c r="G9">
        <v>460.03103637695301</v>
      </c>
      <c r="I9" s="7">
        <f t="shared" si="0"/>
        <v>246.20709228515693</v>
      </c>
      <c r="J9" s="7">
        <f t="shared" si="0"/>
        <v>101.90914916992199</v>
      </c>
      <c r="K9" s="7">
        <f t="shared" si="1"/>
        <v>174.87068786621154</v>
      </c>
      <c r="L9" s="8">
        <f t="shared" si="2"/>
        <v>1.7159468928018859</v>
      </c>
      <c r="M9" s="8">
        <f t="shared" si="3"/>
        <v>1.7264767959737641</v>
      </c>
      <c r="P9" s="6">
        <f t="shared" si="4"/>
        <v>3.5459751544620888</v>
      </c>
    </row>
    <row r="10" spans="1:16" x14ac:dyDescent="0.15">
      <c r="A10" s="6">
        <v>4.5</v>
      </c>
      <c r="B10" s="6">
        <v>8</v>
      </c>
      <c r="D10">
        <v>708.46325683593795</v>
      </c>
      <c r="E10">
        <v>562.38165283203102</v>
      </c>
      <c r="F10">
        <v>461.2666015625</v>
      </c>
      <c r="G10">
        <v>460.86477661132801</v>
      </c>
      <c r="I10" s="7">
        <f t="shared" si="0"/>
        <v>247.19665527343795</v>
      </c>
      <c r="J10" s="7">
        <f t="shared" si="0"/>
        <v>101.51687622070301</v>
      </c>
      <c r="K10" s="7">
        <f t="shared" si="1"/>
        <v>176.13484191894585</v>
      </c>
      <c r="L10" s="8">
        <f t="shared" si="2"/>
        <v>1.7350301592812949</v>
      </c>
      <c r="M10" s="8">
        <f t="shared" si="3"/>
        <v>1.7468763003496579</v>
      </c>
      <c r="P10" s="6">
        <f t="shared" si="4"/>
        <v>4.7694416836361864</v>
      </c>
    </row>
    <row r="11" spans="1:16" x14ac:dyDescent="0.15">
      <c r="A11" s="6">
        <v>5</v>
      </c>
      <c r="B11" s="6">
        <v>9</v>
      </c>
      <c r="D11">
        <v>710.25518798828102</v>
      </c>
      <c r="E11">
        <v>562.90020751953102</v>
      </c>
      <c r="F11">
        <v>460.86297607421898</v>
      </c>
      <c r="G11">
        <v>460.16516113281301</v>
      </c>
      <c r="I11" s="7">
        <f t="shared" si="0"/>
        <v>249.39221191406205</v>
      </c>
      <c r="J11" s="7">
        <f t="shared" si="0"/>
        <v>102.73504638671801</v>
      </c>
      <c r="K11" s="7">
        <f t="shared" si="1"/>
        <v>177.47767944335945</v>
      </c>
      <c r="L11" s="8">
        <f t="shared" si="2"/>
        <v>1.7275280995668529</v>
      </c>
      <c r="M11" s="8">
        <f t="shared" si="3"/>
        <v>1.7406904785317008</v>
      </c>
      <c r="P11" s="6">
        <f t="shared" si="4"/>
        <v>4.3984451236095259</v>
      </c>
    </row>
    <row r="12" spans="1:16" x14ac:dyDescent="0.15">
      <c r="A12" s="6">
        <v>5.5</v>
      </c>
      <c r="B12" s="6">
        <v>10</v>
      </c>
      <c r="D12">
        <v>689.45349121093795</v>
      </c>
      <c r="E12">
        <v>553.53887939453102</v>
      </c>
      <c r="F12">
        <v>460.26968383789102</v>
      </c>
      <c r="G12">
        <v>459.55572509765602</v>
      </c>
      <c r="I12" s="7">
        <f t="shared" si="0"/>
        <v>229.18380737304693</v>
      </c>
      <c r="J12" s="7">
        <f t="shared" si="0"/>
        <v>93.983154296875</v>
      </c>
      <c r="K12" s="7">
        <f t="shared" si="1"/>
        <v>163.39559936523443</v>
      </c>
      <c r="L12" s="8">
        <f t="shared" si="2"/>
        <v>1.7385626242028296</v>
      </c>
      <c r="M12" s="8">
        <f t="shared" si="3"/>
        <v>1.753041241064162</v>
      </c>
      <c r="P12" s="6">
        <f t="shared" si="4"/>
        <v>5.1391858930813719</v>
      </c>
    </row>
    <row r="13" spans="1:16" x14ac:dyDescent="0.15">
      <c r="A13" s="6">
        <v>6</v>
      </c>
      <c r="B13" s="6">
        <v>11</v>
      </c>
      <c r="D13">
        <v>692.02618408203102</v>
      </c>
      <c r="E13">
        <v>554.82458496093795</v>
      </c>
      <c r="F13">
        <v>461.55917358398398</v>
      </c>
      <c r="G13">
        <v>460.871337890625</v>
      </c>
      <c r="I13" s="7">
        <f t="shared" si="0"/>
        <v>230.46701049804705</v>
      </c>
      <c r="J13" s="7">
        <f t="shared" si="0"/>
        <v>93.953247070312955</v>
      </c>
      <c r="K13" s="7">
        <f t="shared" si="1"/>
        <v>164.69973754882798</v>
      </c>
      <c r="L13" s="8">
        <f t="shared" si="2"/>
        <v>1.7529967583299129</v>
      </c>
      <c r="M13" s="8">
        <f t="shared" si="3"/>
        <v>1.7687916130877301</v>
      </c>
      <c r="P13" s="6">
        <f t="shared" si="4"/>
        <v>6.0838192840595964</v>
      </c>
    </row>
    <row r="14" spans="1:16" x14ac:dyDescent="0.15">
      <c r="A14" s="6">
        <v>6.5</v>
      </c>
      <c r="B14" s="6">
        <v>12</v>
      </c>
      <c r="D14">
        <v>692.37939453125</v>
      </c>
      <c r="E14">
        <v>555.84020996093795</v>
      </c>
      <c r="F14">
        <v>460.64065551757801</v>
      </c>
      <c r="G14">
        <v>459.90252685546898</v>
      </c>
      <c r="I14" s="7">
        <f t="shared" si="0"/>
        <v>231.73873901367199</v>
      </c>
      <c r="J14" s="7">
        <f t="shared" si="0"/>
        <v>95.937683105468977</v>
      </c>
      <c r="K14" s="7">
        <f t="shared" si="1"/>
        <v>164.58236083984372</v>
      </c>
      <c r="L14" s="8">
        <f t="shared" si="2"/>
        <v>1.715513190566738</v>
      </c>
      <c r="M14" s="8">
        <f t="shared" si="3"/>
        <v>1.7326242832210401</v>
      </c>
      <c r="P14" s="6">
        <f t="shared" si="4"/>
        <v>3.9146725868592545</v>
      </c>
    </row>
    <row r="15" spans="1:16" x14ac:dyDescent="0.15">
      <c r="A15" s="6">
        <v>7</v>
      </c>
      <c r="B15" s="6">
        <v>13</v>
      </c>
      <c r="D15">
        <v>694.44909667968795</v>
      </c>
      <c r="E15">
        <v>556.96813964843795</v>
      </c>
      <c r="F15">
        <v>460.39111328125</v>
      </c>
      <c r="G15">
        <v>459.68585205078102</v>
      </c>
      <c r="I15" s="7">
        <f t="shared" si="0"/>
        <v>234.05798339843795</v>
      </c>
      <c r="J15" s="7">
        <f t="shared" si="0"/>
        <v>97.282287597656932</v>
      </c>
      <c r="K15" s="7">
        <f t="shared" si="1"/>
        <v>165.96038208007809</v>
      </c>
      <c r="L15" s="8">
        <f t="shared" si="2"/>
        <v>1.7059671002645633</v>
      </c>
      <c r="M15" s="8">
        <f t="shared" si="3"/>
        <v>1.7243944308153503</v>
      </c>
      <c r="P15" s="6">
        <f t="shared" si="4"/>
        <v>3.4210846656594138</v>
      </c>
    </row>
    <row r="16" spans="1:16" x14ac:dyDescent="0.15">
      <c r="A16" s="6">
        <v>7.5</v>
      </c>
      <c r="B16" s="6">
        <v>14</v>
      </c>
      <c r="D16">
        <v>693.70074462890602</v>
      </c>
      <c r="E16">
        <v>556.22967529296898</v>
      </c>
      <c r="F16">
        <v>460.75772094726602</v>
      </c>
      <c r="G16">
        <v>460.17694091796898</v>
      </c>
      <c r="I16" s="7">
        <f t="shared" si="0"/>
        <v>232.94302368164</v>
      </c>
      <c r="J16" s="7">
        <f t="shared" si="0"/>
        <v>96.052734375</v>
      </c>
      <c r="K16" s="7">
        <f t="shared" si="1"/>
        <v>165.70610961914002</v>
      </c>
      <c r="L16" s="8">
        <f t="shared" si="2"/>
        <v>1.7251576511315743</v>
      </c>
      <c r="M16" s="8">
        <f t="shared" si="3"/>
        <v>1.7449012195788458</v>
      </c>
      <c r="P16" s="6">
        <f t="shared" si="4"/>
        <v>4.650985608871963</v>
      </c>
    </row>
    <row r="17" spans="1:16" x14ac:dyDescent="0.15">
      <c r="A17" s="6">
        <v>8</v>
      </c>
      <c r="B17" s="6">
        <v>15</v>
      </c>
      <c r="D17">
        <v>695.415283203125</v>
      </c>
      <c r="E17">
        <v>557.428955078125</v>
      </c>
      <c r="F17">
        <v>461.59274291992199</v>
      </c>
      <c r="G17">
        <v>460.70089721679699</v>
      </c>
      <c r="I17" s="7">
        <f t="shared" si="0"/>
        <v>233.82254028320301</v>
      </c>
      <c r="J17" s="7">
        <f t="shared" si="0"/>
        <v>96.728057861328011</v>
      </c>
      <c r="K17" s="7">
        <f t="shared" si="1"/>
        <v>166.11289978027341</v>
      </c>
      <c r="L17" s="8">
        <f t="shared" si="2"/>
        <v>1.7173186710563073</v>
      </c>
      <c r="M17" s="8">
        <f t="shared" si="3"/>
        <v>1.7383784774000637</v>
      </c>
      <c r="P17" s="6">
        <f t="shared" si="4"/>
        <v>4.2597821469093038</v>
      </c>
    </row>
    <row r="18" spans="1:16" x14ac:dyDescent="0.15">
      <c r="A18" s="6">
        <v>8.5</v>
      </c>
      <c r="B18" s="6">
        <v>16</v>
      </c>
      <c r="D18">
        <v>696.62921142578102</v>
      </c>
      <c r="E18">
        <v>558.06646728515602</v>
      </c>
      <c r="F18">
        <v>460.54699707031301</v>
      </c>
      <c r="G18">
        <v>459.92831420898398</v>
      </c>
      <c r="I18" s="7">
        <f t="shared" si="0"/>
        <v>236.08221435546801</v>
      </c>
      <c r="J18" s="7">
        <f t="shared" si="0"/>
        <v>98.138153076172046</v>
      </c>
      <c r="K18" s="7">
        <f t="shared" si="1"/>
        <v>167.38550720214758</v>
      </c>
      <c r="L18" s="8">
        <f t="shared" si="2"/>
        <v>1.7056109367803947</v>
      </c>
      <c r="M18" s="8">
        <f t="shared" si="3"/>
        <v>1.7279869810206359</v>
      </c>
      <c r="P18" s="6">
        <f t="shared" si="4"/>
        <v>3.6365489656518437</v>
      </c>
    </row>
    <row r="19" spans="1:16" x14ac:dyDescent="0.15">
      <c r="A19" s="6">
        <v>9</v>
      </c>
      <c r="B19" s="6">
        <v>17</v>
      </c>
      <c r="D19">
        <v>697.52648925781295</v>
      </c>
      <c r="E19">
        <v>559.14923095703102</v>
      </c>
      <c r="F19">
        <v>460.29635620117199</v>
      </c>
      <c r="G19">
        <v>459.59402465820301</v>
      </c>
      <c r="I19" s="7">
        <f t="shared" si="0"/>
        <v>237.23013305664097</v>
      </c>
      <c r="J19" s="7">
        <f t="shared" si="0"/>
        <v>99.555206298828011</v>
      </c>
      <c r="K19" s="7">
        <f t="shared" si="1"/>
        <v>167.54148864746136</v>
      </c>
      <c r="L19" s="8">
        <f t="shared" si="2"/>
        <v>1.682900321099869</v>
      </c>
      <c r="M19" s="8">
        <f t="shared" si="3"/>
        <v>1.706592603236595</v>
      </c>
      <c r="P19" s="6">
        <f t="shared" si="4"/>
        <v>2.3534145988085293</v>
      </c>
    </row>
    <row r="20" spans="1:16" x14ac:dyDescent="0.15">
      <c r="A20" s="6">
        <v>9.5</v>
      </c>
      <c r="B20" s="6">
        <v>18</v>
      </c>
      <c r="D20">
        <v>693.70007324218795</v>
      </c>
      <c r="E20">
        <v>557.72967529296898</v>
      </c>
      <c r="F20">
        <v>460.92321777343801</v>
      </c>
      <c r="G20">
        <v>460.15191650390602</v>
      </c>
      <c r="I20" s="7">
        <f t="shared" si="0"/>
        <v>232.77685546874994</v>
      </c>
      <c r="J20" s="7">
        <f t="shared" si="0"/>
        <v>97.577758789062955</v>
      </c>
      <c r="K20" s="7">
        <f t="shared" si="1"/>
        <v>164.47242431640586</v>
      </c>
      <c r="L20" s="8">
        <f t="shared" si="2"/>
        <v>1.6855523877316274</v>
      </c>
      <c r="M20" s="8">
        <f t="shared" si="3"/>
        <v>1.710560907764838</v>
      </c>
      <c r="P20" s="6">
        <f t="shared" si="4"/>
        <v>2.5914148795218512</v>
      </c>
    </row>
    <row r="21" spans="1:16" x14ac:dyDescent="0.15">
      <c r="A21" s="6">
        <v>10</v>
      </c>
      <c r="B21" s="6">
        <v>19</v>
      </c>
      <c r="D21">
        <v>695.263671875</v>
      </c>
      <c r="E21">
        <v>558.85223388671898</v>
      </c>
      <c r="F21">
        <v>461.4716796875</v>
      </c>
      <c r="G21">
        <v>461.11416625976602</v>
      </c>
      <c r="I21" s="7">
        <f t="shared" si="0"/>
        <v>233.7919921875</v>
      </c>
      <c r="J21" s="7">
        <f t="shared" si="0"/>
        <v>97.738067626952954</v>
      </c>
      <c r="K21" s="7">
        <f t="shared" si="1"/>
        <v>165.37534484863295</v>
      </c>
      <c r="L21" s="8">
        <f t="shared" si="2"/>
        <v>1.6920259307748771</v>
      </c>
      <c r="M21" s="8">
        <f t="shared" si="3"/>
        <v>1.7183506887045725</v>
      </c>
      <c r="P21" s="6">
        <f t="shared" si="4"/>
        <v>3.0586093796306764</v>
      </c>
    </row>
    <row r="22" spans="1:16" x14ac:dyDescent="0.15">
      <c r="A22" s="6">
        <v>10.5</v>
      </c>
      <c r="B22" s="6">
        <v>20</v>
      </c>
      <c r="D22">
        <v>699.49688720703102</v>
      </c>
      <c r="E22">
        <v>561.52716064453102</v>
      </c>
      <c r="F22">
        <v>461.53485107421898</v>
      </c>
      <c r="G22">
        <v>460.72613525390602</v>
      </c>
      <c r="I22" s="7">
        <f t="shared" si="0"/>
        <v>237.96203613281205</v>
      </c>
      <c r="J22" s="7">
        <f t="shared" si="0"/>
        <v>100.801025390625</v>
      </c>
      <c r="K22" s="7">
        <f t="shared" si="1"/>
        <v>167.40131835937456</v>
      </c>
      <c r="L22" s="8">
        <f t="shared" si="2"/>
        <v>1.6607104710558205</v>
      </c>
      <c r="M22" s="8">
        <f t="shared" si="3"/>
        <v>1.6883514668820008</v>
      </c>
      <c r="P22" s="6">
        <f t="shared" si="4"/>
        <v>1.2593968534401911</v>
      </c>
    </row>
    <row r="23" spans="1:16" x14ac:dyDescent="0.15">
      <c r="A23" s="6">
        <v>11</v>
      </c>
      <c r="B23" s="6">
        <v>21</v>
      </c>
      <c r="D23">
        <v>701.06341552734398</v>
      </c>
      <c r="E23">
        <v>562.47283935546898</v>
      </c>
      <c r="F23">
        <v>461.295654296875</v>
      </c>
      <c r="G23">
        <v>460.52795410156301</v>
      </c>
      <c r="I23" s="7">
        <f t="shared" si="0"/>
        <v>239.76776123046898</v>
      </c>
      <c r="J23" s="7">
        <f t="shared" si="0"/>
        <v>101.94488525390597</v>
      </c>
      <c r="K23" s="7">
        <f t="shared" si="1"/>
        <v>168.4063415527348</v>
      </c>
      <c r="L23" s="8">
        <f t="shared" si="2"/>
        <v>1.6519351719637392</v>
      </c>
      <c r="M23" s="8">
        <f>L23+ABS($N$2)*A23</f>
        <v>1.6808924056864043</v>
      </c>
      <c r="P23" s="6">
        <f t="shared" si="4"/>
        <v>0.812037371380531</v>
      </c>
    </row>
    <row r="24" spans="1:16" x14ac:dyDescent="0.15">
      <c r="A24" s="6">
        <v>11.5</v>
      </c>
      <c r="B24" s="6">
        <v>22</v>
      </c>
      <c r="D24">
        <v>701.21472167968795</v>
      </c>
      <c r="E24">
        <v>562.84802246093795</v>
      </c>
      <c r="F24">
        <v>460.8076171875</v>
      </c>
      <c r="G24">
        <v>460.20962524414102</v>
      </c>
      <c r="I24" s="7">
        <f t="shared" si="0"/>
        <v>240.40710449218795</v>
      </c>
      <c r="J24" s="7">
        <f t="shared" si="0"/>
        <v>102.63839721679693</v>
      </c>
      <c r="K24" s="7">
        <f t="shared" si="1"/>
        <v>168.56022644043011</v>
      </c>
      <c r="L24" s="8">
        <f t="shared" si="2"/>
        <v>1.6422725900950155</v>
      </c>
      <c r="M24" s="8">
        <f t="shared" ref="M24:M87" si="5">L24+ABS($N$2)*A24</f>
        <v>1.6725460617141652</v>
      </c>
      <c r="P24" s="6">
        <f t="shared" si="4"/>
        <v>0.31146283276205927</v>
      </c>
    </row>
    <row r="25" spans="1:16" x14ac:dyDescent="0.15">
      <c r="A25" s="6">
        <v>12</v>
      </c>
      <c r="B25" s="6">
        <v>23</v>
      </c>
      <c r="D25">
        <v>702.48699951171898</v>
      </c>
      <c r="E25">
        <v>563.9990234375</v>
      </c>
      <c r="F25">
        <v>460.65316772460898</v>
      </c>
      <c r="G25">
        <v>460.20346069335898</v>
      </c>
      <c r="I25" s="7">
        <f t="shared" si="0"/>
        <v>241.83383178711</v>
      </c>
      <c r="J25" s="7">
        <f t="shared" si="0"/>
        <v>103.79556274414102</v>
      </c>
      <c r="K25" s="7">
        <f t="shared" si="1"/>
        <v>169.17693786621129</v>
      </c>
      <c r="L25" s="8">
        <f t="shared" si="2"/>
        <v>1.629905300318446</v>
      </c>
      <c r="M25" s="8">
        <f t="shared" si="5"/>
        <v>1.6614950098340806</v>
      </c>
      <c r="P25" s="6">
        <f t="shared" si="4"/>
        <v>-0.35132739185866013</v>
      </c>
    </row>
    <row r="26" spans="1:16" x14ac:dyDescent="0.15">
      <c r="A26" s="6">
        <v>12.5</v>
      </c>
      <c r="B26" s="6">
        <v>24</v>
      </c>
      <c r="D26">
        <v>701.22839355468795</v>
      </c>
      <c r="E26">
        <v>563.48748779296898</v>
      </c>
      <c r="F26">
        <v>461.05679321289102</v>
      </c>
      <c r="G26">
        <v>460.46496582031301</v>
      </c>
      <c r="I26" s="7">
        <f t="shared" si="0"/>
        <v>240.17160034179693</v>
      </c>
      <c r="J26" s="7">
        <f t="shared" si="0"/>
        <v>103.02252197265597</v>
      </c>
      <c r="K26" s="7">
        <f t="shared" si="1"/>
        <v>168.05583496093777</v>
      </c>
      <c r="L26" s="8">
        <f t="shared" si="2"/>
        <v>1.6312533584214024</v>
      </c>
      <c r="M26" s="8">
        <f t="shared" si="5"/>
        <v>1.6641593058335218</v>
      </c>
      <c r="P26" s="6">
        <f t="shared" si="4"/>
        <v>-0.19153542245274091</v>
      </c>
    </row>
    <row r="27" spans="1:16" x14ac:dyDescent="0.15">
      <c r="A27" s="6">
        <v>13</v>
      </c>
      <c r="B27" s="6">
        <v>25</v>
      </c>
      <c r="D27">
        <v>695.49139404296898</v>
      </c>
      <c r="E27">
        <v>560.6416015625</v>
      </c>
      <c r="F27">
        <v>461.526123046875</v>
      </c>
      <c r="G27">
        <v>460.87332153320301</v>
      </c>
      <c r="I27" s="7">
        <f t="shared" si="0"/>
        <v>233.96527099609398</v>
      </c>
      <c r="J27" s="7">
        <f t="shared" si="0"/>
        <v>99.768280029296989</v>
      </c>
      <c r="K27" s="7">
        <f t="shared" si="1"/>
        <v>164.1274749755861</v>
      </c>
      <c r="L27" s="8">
        <f t="shared" si="2"/>
        <v>1.6450867442777404</v>
      </c>
      <c r="M27" s="8">
        <f t="shared" si="5"/>
        <v>1.6793089295863446</v>
      </c>
      <c r="P27" s="6">
        <f t="shared" si="4"/>
        <v>0.71706790680571786</v>
      </c>
    </row>
    <row r="28" spans="1:16" x14ac:dyDescent="0.15">
      <c r="A28" s="6">
        <v>13.5</v>
      </c>
      <c r="B28" s="6">
        <v>26</v>
      </c>
      <c r="D28">
        <v>697.02032470703102</v>
      </c>
      <c r="E28">
        <v>562.36865234375</v>
      </c>
      <c r="F28">
        <v>461.56060791015602</v>
      </c>
      <c r="G28">
        <v>461.17022705078102</v>
      </c>
      <c r="I28" s="7">
        <f t="shared" si="0"/>
        <v>235.459716796875</v>
      </c>
      <c r="J28" s="7">
        <f t="shared" si="0"/>
        <v>101.19842529296898</v>
      </c>
      <c r="K28" s="7">
        <f t="shared" si="1"/>
        <v>164.6208190917967</v>
      </c>
      <c r="L28" s="8">
        <f t="shared" si="2"/>
        <v>1.6267132479109254</v>
      </c>
      <c r="M28" s="8">
        <f t="shared" si="5"/>
        <v>1.6622516711160142</v>
      </c>
      <c r="P28" s="6">
        <f t="shared" si="4"/>
        <v>-0.30594639949191754</v>
      </c>
    </row>
    <row r="29" spans="1:16" x14ac:dyDescent="0.15">
      <c r="A29" s="6">
        <v>14</v>
      </c>
      <c r="B29" s="6">
        <v>27</v>
      </c>
      <c r="D29">
        <v>696.96130371093795</v>
      </c>
      <c r="E29">
        <v>561.430908203125</v>
      </c>
      <c r="F29">
        <v>460.69692993164102</v>
      </c>
      <c r="G29">
        <v>459.87478637695301</v>
      </c>
      <c r="I29" s="7">
        <f t="shared" si="0"/>
        <v>236.26437377929693</v>
      </c>
      <c r="J29" s="7">
        <f t="shared" si="0"/>
        <v>101.55612182617199</v>
      </c>
      <c r="K29" s="7">
        <f t="shared" si="1"/>
        <v>165.17508850097653</v>
      </c>
      <c r="L29" s="8">
        <f t="shared" si="2"/>
        <v>1.6264414742392155</v>
      </c>
      <c r="M29" s="8">
        <f t="shared" si="5"/>
        <v>1.6632961353407891</v>
      </c>
      <c r="P29" s="6">
        <f t="shared" si="4"/>
        <v>-0.2433043373915309</v>
      </c>
    </row>
    <row r="30" spans="1:16" x14ac:dyDescent="0.15">
      <c r="A30" s="6">
        <v>14.5</v>
      </c>
      <c r="B30" s="6">
        <v>28</v>
      </c>
      <c r="D30">
        <v>696.85632324218795</v>
      </c>
      <c r="E30">
        <v>561.68707275390602</v>
      </c>
      <c r="F30">
        <v>460.75790405273398</v>
      </c>
      <c r="G30">
        <v>460.30670166015602</v>
      </c>
      <c r="I30" s="7">
        <f t="shared" si="0"/>
        <v>236.09841918945398</v>
      </c>
      <c r="J30" s="7">
        <f t="shared" si="0"/>
        <v>101.38037109375</v>
      </c>
      <c r="K30" s="7">
        <f t="shared" si="1"/>
        <v>165.13215942382897</v>
      </c>
      <c r="L30" s="8">
        <f t="shared" si="2"/>
        <v>1.6288375909684276</v>
      </c>
      <c r="M30" s="8">
        <f t="shared" si="5"/>
        <v>1.6670084899664861</v>
      </c>
      <c r="P30" s="6">
        <f t="shared" si="4"/>
        <v>-2.0654730554410111E-2</v>
      </c>
    </row>
    <row r="31" spans="1:16" x14ac:dyDescent="0.15">
      <c r="A31" s="6">
        <v>15</v>
      </c>
      <c r="B31" s="6">
        <v>29</v>
      </c>
      <c r="D31">
        <v>697.54925537109398</v>
      </c>
      <c r="E31">
        <v>561.81890869140602</v>
      </c>
      <c r="F31">
        <v>461.1181640625</v>
      </c>
      <c r="G31">
        <v>460.53939819335898</v>
      </c>
      <c r="I31" s="7">
        <f t="shared" si="0"/>
        <v>236.43109130859398</v>
      </c>
      <c r="J31" s="7">
        <f t="shared" si="0"/>
        <v>101.27951049804705</v>
      </c>
      <c r="K31" s="7">
        <f t="shared" si="1"/>
        <v>165.53543395996104</v>
      </c>
      <c r="L31" s="8">
        <f t="shared" si="2"/>
        <v>1.6344414891613543</v>
      </c>
      <c r="M31" s="8">
        <f t="shared" si="5"/>
        <v>1.6739286260558977</v>
      </c>
      <c r="P31" s="6">
        <f t="shared" si="4"/>
        <v>0.39438255303419256</v>
      </c>
    </row>
    <row r="32" spans="1:16" x14ac:dyDescent="0.15">
      <c r="A32" s="6">
        <v>15.5</v>
      </c>
      <c r="B32" s="6">
        <v>30</v>
      </c>
      <c r="D32">
        <v>698.48913574218795</v>
      </c>
      <c r="E32">
        <v>562.16564941406295</v>
      </c>
      <c r="F32">
        <v>461.23883056640602</v>
      </c>
      <c r="G32">
        <v>460.731201171875</v>
      </c>
      <c r="I32" s="7">
        <f t="shared" si="0"/>
        <v>237.25030517578193</v>
      </c>
      <c r="J32" s="7">
        <f t="shared" si="0"/>
        <v>101.43444824218795</v>
      </c>
      <c r="K32" s="7">
        <f t="shared" si="1"/>
        <v>166.24619140625038</v>
      </c>
      <c r="L32" s="8">
        <f t="shared" si="2"/>
        <v>1.6389519959660641</v>
      </c>
      <c r="M32" s="8">
        <f t="shared" si="5"/>
        <v>1.679755370757092</v>
      </c>
      <c r="P32" s="6">
        <f t="shared" si="4"/>
        <v>0.74384335289450809</v>
      </c>
    </row>
    <row r="33" spans="1:16" x14ac:dyDescent="0.15">
      <c r="A33" s="6">
        <v>16</v>
      </c>
      <c r="B33" s="6">
        <v>31</v>
      </c>
      <c r="D33">
        <v>701.18756103515602</v>
      </c>
      <c r="E33">
        <v>563.04681396484398</v>
      </c>
      <c r="F33">
        <v>461.67440795898398</v>
      </c>
      <c r="G33">
        <v>460.91253662109398</v>
      </c>
      <c r="I33" s="7">
        <f t="shared" si="0"/>
        <v>239.51315307617205</v>
      </c>
      <c r="J33" s="7">
        <f t="shared" si="0"/>
        <v>102.13427734375</v>
      </c>
      <c r="K33" s="7">
        <f t="shared" si="1"/>
        <v>168.01915893554707</v>
      </c>
      <c r="L33" s="8">
        <f t="shared" si="2"/>
        <v>1.645080998321949</v>
      </c>
      <c r="M33" s="8">
        <f t="shared" si="5"/>
        <v>1.6872006110094617</v>
      </c>
      <c r="P33" s="6">
        <f t="shared" si="4"/>
        <v>1.1903739196468164</v>
      </c>
    </row>
    <row r="34" spans="1:16" x14ac:dyDescent="0.15">
      <c r="A34" s="6">
        <v>16.5</v>
      </c>
      <c r="B34" s="6">
        <v>32</v>
      </c>
      <c r="D34">
        <v>700.35516357421898</v>
      </c>
      <c r="E34">
        <v>563.71697998046898</v>
      </c>
      <c r="F34">
        <v>461.51361083984398</v>
      </c>
      <c r="G34">
        <v>460.87985229492199</v>
      </c>
      <c r="I34" s="7">
        <f t="shared" si="0"/>
        <v>238.841552734375</v>
      </c>
      <c r="J34" s="7">
        <f t="shared" si="0"/>
        <v>102.83712768554699</v>
      </c>
      <c r="K34" s="7">
        <f t="shared" si="1"/>
        <v>166.85556335449212</v>
      </c>
      <c r="L34" s="8">
        <f t="shared" si="2"/>
        <v>1.6225225957759073</v>
      </c>
      <c r="M34" s="8">
        <f t="shared" si="5"/>
        <v>1.6659584463599049</v>
      </c>
      <c r="P34" s="6">
        <f t="shared" si="4"/>
        <v>-8.3631417789199969E-2</v>
      </c>
    </row>
    <row r="35" spans="1:16" x14ac:dyDescent="0.15">
      <c r="A35" s="6">
        <v>17</v>
      </c>
      <c r="B35" s="6">
        <v>33</v>
      </c>
      <c r="D35">
        <v>692.75927734375</v>
      </c>
      <c r="E35">
        <v>560.177490234375</v>
      </c>
      <c r="F35">
        <v>461.49819946289102</v>
      </c>
      <c r="G35">
        <v>460.68692016601602</v>
      </c>
      <c r="I35" s="7">
        <f t="shared" si="0"/>
        <v>231.26107788085898</v>
      </c>
      <c r="J35" s="7">
        <f t="shared" si="0"/>
        <v>99.490570068358977</v>
      </c>
      <c r="K35" s="7">
        <f t="shared" si="1"/>
        <v>161.61767883300769</v>
      </c>
      <c r="L35" s="8">
        <f t="shared" si="2"/>
        <v>1.6244522342364889</v>
      </c>
      <c r="M35" s="8">
        <f t="shared" si="5"/>
        <v>1.6692043227169713</v>
      </c>
      <c r="P35" s="6">
        <f t="shared" si="4"/>
        <v>0.11104101187046984</v>
      </c>
    </row>
    <row r="36" spans="1:16" x14ac:dyDescent="0.15">
      <c r="A36" s="6">
        <v>17.5</v>
      </c>
      <c r="B36" s="6">
        <v>34</v>
      </c>
      <c r="D36">
        <v>694.04388427734398</v>
      </c>
      <c r="E36">
        <v>560.23278808593795</v>
      </c>
      <c r="F36">
        <v>461.51559448242199</v>
      </c>
      <c r="G36">
        <v>460.92321777343801</v>
      </c>
      <c r="I36" s="7">
        <f t="shared" si="0"/>
        <v>232.52828979492199</v>
      </c>
      <c r="J36" s="7">
        <f t="shared" si="0"/>
        <v>99.309570312499943</v>
      </c>
      <c r="K36" s="7">
        <f t="shared" si="1"/>
        <v>163.01159057617204</v>
      </c>
      <c r="L36" s="8">
        <f t="shared" si="2"/>
        <v>1.6414489566636865</v>
      </c>
      <c r="M36" s="8">
        <f t="shared" si="5"/>
        <v>1.6875172830406535</v>
      </c>
      <c r="P36" s="6">
        <f t="shared" si="4"/>
        <v>1.2093664218051807</v>
      </c>
    </row>
    <row r="37" spans="1:16" x14ac:dyDescent="0.15">
      <c r="A37" s="6">
        <v>18</v>
      </c>
      <c r="B37" s="6">
        <v>35</v>
      </c>
      <c r="D37">
        <v>693.75988769531295</v>
      </c>
      <c r="E37">
        <v>560.93511962890602</v>
      </c>
      <c r="F37">
        <v>461.76260375976602</v>
      </c>
      <c r="G37">
        <v>460.98129272460898</v>
      </c>
      <c r="I37" s="7">
        <f t="shared" si="0"/>
        <v>231.99728393554693</v>
      </c>
      <c r="J37" s="7">
        <f t="shared" si="0"/>
        <v>99.953826904297046</v>
      </c>
      <c r="K37" s="7">
        <f t="shared" si="1"/>
        <v>162.02960510253899</v>
      </c>
      <c r="L37" s="8">
        <f t="shared" si="2"/>
        <v>1.621044537471064</v>
      </c>
      <c r="M37" s="8">
        <f t="shared" si="5"/>
        <v>1.6684291017445159</v>
      </c>
      <c r="P37" s="6">
        <f t="shared" si="4"/>
        <v>6.4546896374517285E-2</v>
      </c>
    </row>
    <row r="38" spans="1:16" x14ac:dyDescent="0.15">
      <c r="A38" s="6">
        <v>18.5</v>
      </c>
      <c r="B38" s="6">
        <v>36</v>
      </c>
      <c r="D38">
        <v>695.03057861328102</v>
      </c>
      <c r="E38">
        <v>561.11218261718795</v>
      </c>
      <c r="F38">
        <v>461.70254516601602</v>
      </c>
      <c r="G38">
        <v>461.01052856445301</v>
      </c>
      <c r="I38" s="7">
        <f t="shared" si="0"/>
        <v>233.328033447265</v>
      </c>
      <c r="J38" s="7">
        <f t="shared" si="0"/>
        <v>100.10165405273494</v>
      </c>
      <c r="K38" s="7">
        <f t="shared" si="1"/>
        <v>163.25687561035056</v>
      </c>
      <c r="L38" s="8">
        <f t="shared" si="2"/>
        <v>1.6309108691085621</v>
      </c>
      <c r="M38" s="8">
        <f t="shared" si="5"/>
        <v>1.6796116712784988</v>
      </c>
      <c r="P38" s="6">
        <f t="shared" si="4"/>
        <v>0.735224932609435</v>
      </c>
    </row>
    <row r="39" spans="1:16" x14ac:dyDescent="0.15">
      <c r="A39" s="6">
        <v>19</v>
      </c>
      <c r="B39" s="6">
        <v>37</v>
      </c>
      <c r="D39">
        <v>695.08502197265602</v>
      </c>
      <c r="E39">
        <v>561.698486328125</v>
      </c>
      <c r="F39">
        <v>461.39056396484398</v>
      </c>
      <c r="G39">
        <v>460.81887817382801</v>
      </c>
      <c r="I39" s="7">
        <f t="shared" si="0"/>
        <v>233.69445800781205</v>
      </c>
      <c r="J39" s="7">
        <f t="shared" si="0"/>
        <v>100.87960815429699</v>
      </c>
      <c r="K39" s="7">
        <f t="shared" si="1"/>
        <v>163.07873229980416</v>
      </c>
      <c r="L39" s="8">
        <f t="shared" si="2"/>
        <v>1.6165678602792808</v>
      </c>
      <c r="M39" s="8">
        <f t="shared" si="5"/>
        <v>1.6665849003457023</v>
      </c>
      <c r="P39" s="6">
        <f t="shared" si="4"/>
        <v>-4.6059647928136271E-2</v>
      </c>
    </row>
    <row r="40" spans="1:16" x14ac:dyDescent="0.15">
      <c r="A40" s="6">
        <v>19.5</v>
      </c>
      <c r="B40" s="6">
        <v>38</v>
      </c>
      <c r="D40">
        <v>696.09783935546898</v>
      </c>
      <c r="E40">
        <v>562.3896484375</v>
      </c>
      <c r="F40">
        <v>461.71868896484398</v>
      </c>
      <c r="G40">
        <v>461.15081787109398</v>
      </c>
      <c r="I40" s="7">
        <f t="shared" si="0"/>
        <v>234.379150390625</v>
      </c>
      <c r="J40" s="7">
        <f t="shared" si="0"/>
        <v>101.23883056640602</v>
      </c>
      <c r="K40" s="7">
        <f t="shared" si="1"/>
        <v>163.51196899414077</v>
      </c>
      <c r="L40" s="8">
        <f t="shared" si="2"/>
        <v>1.6151111987300926</v>
      </c>
      <c r="M40" s="8">
        <f t="shared" si="5"/>
        <v>1.6664444766929987</v>
      </c>
      <c r="P40" s="6">
        <f t="shared" si="4"/>
        <v>-5.4481599551150256E-2</v>
      </c>
    </row>
    <row r="41" spans="1:16" x14ac:dyDescent="0.15">
      <c r="A41" s="6">
        <v>20</v>
      </c>
      <c r="B41" s="6">
        <v>39</v>
      </c>
      <c r="D41">
        <v>695.62432861328102</v>
      </c>
      <c r="E41">
        <v>561.81109619140602</v>
      </c>
      <c r="F41">
        <v>461.40872192382801</v>
      </c>
      <c r="G41">
        <v>460.60598754882801</v>
      </c>
      <c r="I41" s="7">
        <f t="shared" si="0"/>
        <v>234.21560668945301</v>
      </c>
      <c r="J41" s="7">
        <f t="shared" si="0"/>
        <v>101.20510864257801</v>
      </c>
      <c r="K41" s="7">
        <f t="shared" si="1"/>
        <v>163.37203063964841</v>
      </c>
      <c r="L41" s="8">
        <f t="shared" si="2"/>
        <v>1.6142666396083107</v>
      </c>
      <c r="M41" s="8">
        <f t="shared" si="5"/>
        <v>1.6669161554677017</v>
      </c>
      <c r="P41" s="6">
        <f t="shared" si="4"/>
        <v>-2.6192520427595054E-2</v>
      </c>
    </row>
    <row r="42" spans="1:16" x14ac:dyDescent="0.15">
      <c r="A42" s="6">
        <v>20.5</v>
      </c>
      <c r="B42" s="6">
        <v>40</v>
      </c>
      <c r="D42">
        <v>696.21112060546898</v>
      </c>
      <c r="E42">
        <v>562.64306640625</v>
      </c>
      <c r="F42">
        <v>461.16607666015602</v>
      </c>
      <c r="G42">
        <v>460.80816650390602</v>
      </c>
      <c r="I42" s="7">
        <f t="shared" si="0"/>
        <v>235.04504394531295</v>
      </c>
      <c r="J42" s="7">
        <f t="shared" si="0"/>
        <v>101.83489990234398</v>
      </c>
      <c r="K42" s="7">
        <f t="shared" si="1"/>
        <v>163.76061401367218</v>
      </c>
      <c r="L42" s="8">
        <f t="shared" si="2"/>
        <v>1.6080991307568697</v>
      </c>
      <c r="M42" s="8">
        <f t="shared" si="5"/>
        <v>1.6620648845127455</v>
      </c>
      <c r="P42" s="6">
        <f t="shared" si="4"/>
        <v>-0.31714898328937019</v>
      </c>
    </row>
    <row r="43" spans="1:16" x14ac:dyDescent="0.15">
      <c r="A43" s="6">
        <v>21</v>
      </c>
      <c r="B43" s="6">
        <v>41</v>
      </c>
      <c r="D43">
        <v>697.936279296875</v>
      </c>
      <c r="E43">
        <v>562.96636962890602</v>
      </c>
      <c r="F43">
        <v>461.55935668945301</v>
      </c>
      <c r="G43">
        <v>460.950439453125</v>
      </c>
      <c r="I43" s="7">
        <f t="shared" si="0"/>
        <v>236.37692260742199</v>
      </c>
      <c r="J43" s="7">
        <f t="shared" si="0"/>
        <v>102.01593017578102</v>
      </c>
      <c r="K43" s="7">
        <f t="shared" si="1"/>
        <v>164.9657714843753</v>
      </c>
      <c r="L43" s="8">
        <f t="shared" si="2"/>
        <v>1.6170589357968606</v>
      </c>
      <c r="M43" s="8">
        <f t="shared" si="5"/>
        <v>1.6723409274492211</v>
      </c>
      <c r="P43" s="6">
        <f t="shared" si="4"/>
        <v>0.29915984233046961</v>
      </c>
    </row>
    <row r="44" spans="1:16" x14ac:dyDescent="0.15">
      <c r="A44" s="6">
        <v>21.5</v>
      </c>
      <c r="B44" s="6">
        <v>42</v>
      </c>
      <c r="D44">
        <v>700.30474853515602</v>
      </c>
      <c r="E44">
        <v>565.26135253906295</v>
      </c>
      <c r="F44">
        <v>461.86788940429699</v>
      </c>
      <c r="G44">
        <v>461.46804809570301</v>
      </c>
      <c r="I44" s="7">
        <f t="shared" si="0"/>
        <v>238.43685913085903</v>
      </c>
      <c r="J44" s="7">
        <f t="shared" si="0"/>
        <v>103.79330444335994</v>
      </c>
      <c r="K44" s="7">
        <f t="shared" si="1"/>
        <v>165.78154602050708</v>
      </c>
      <c r="L44" s="8">
        <f t="shared" si="2"/>
        <v>1.5972277490305182</v>
      </c>
      <c r="M44" s="8">
        <f t="shared" si="5"/>
        <v>1.6538259785793634</v>
      </c>
      <c r="P44" s="6">
        <f t="shared" si="4"/>
        <v>-0.81127989258824773</v>
      </c>
    </row>
    <row r="45" spans="1:16" x14ac:dyDescent="0.15">
      <c r="A45" s="6">
        <v>22</v>
      </c>
      <c r="B45" s="6">
        <v>43</v>
      </c>
      <c r="D45">
        <v>699.11279296875</v>
      </c>
      <c r="E45">
        <v>564.02081298828102</v>
      </c>
      <c r="F45">
        <v>461.92288208007801</v>
      </c>
      <c r="G45">
        <v>461.47967529296898</v>
      </c>
      <c r="I45" s="7">
        <f t="shared" si="0"/>
        <v>237.18991088867199</v>
      </c>
      <c r="J45" s="7">
        <f t="shared" si="0"/>
        <v>102.54113769531205</v>
      </c>
      <c r="K45" s="7">
        <f t="shared" si="1"/>
        <v>165.41111450195356</v>
      </c>
      <c r="L45" s="8">
        <f t="shared" si="2"/>
        <v>1.6131195559137608</v>
      </c>
      <c r="M45" s="8">
        <f t="shared" si="5"/>
        <v>1.6710340233590908</v>
      </c>
      <c r="P45" s="6">
        <f t="shared" si="4"/>
        <v>0.22077786884464815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699.39697265625</v>
      </c>
      <c r="E46">
        <v>564.55621337890602</v>
      </c>
      <c r="F46">
        <v>461.50653076171898</v>
      </c>
      <c r="G46">
        <v>461.11996459960898</v>
      </c>
      <c r="I46" s="7">
        <f t="shared" si="0"/>
        <v>237.89044189453102</v>
      </c>
      <c r="J46" s="7">
        <f t="shared" si="0"/>
        <v>103.43624877929705</v>
      </c>
      <c r="K46" s="7">
        <f t="shared" si="1"/>
        <v>165.4850677490231</v>
      </c>
      <c r="L46" s="8">
        <f t="shared" si="2"/>
        <v>1.5998749925871756</v>
      </c>
      <c r="M46" s="8">
        <f t="shared" si="5"/>
        <v>1.6591056979289904</v>
      </c>
      <c r="P46" s="6">
        <f t="shared" si="4"/>
        <v>-0.49462710589923459</v>
      </c>
    </row>
    <row r="47" spans="1:16" x14ac:dyDescent="0.15">
      <c r="A47" s="6">
        <v>23</v>
      </c>
      <c r="B47" s="6">
        <v>45</v>
      </c>
      <c r="D47">
        <v>700.50457763671898</v>
      </c>
      <c r="E47">
        <v>564.92199707031295</v>
      </c>
      <c r="F47">
        <v>461.33483886718801</v>
      </c>
      <c r="G47">
        <v>460.74102783203102</v>
      </c>
      <c r="I47" s="7">
        <f t="shared" si="0"/>
        <v>239.16973876953097</v>
      </c>
      <c r="J47" s="7">
        <f t="shared" si="0"/>
        <v>104.18096923828193</v>
      </c>
      <c r="K47" s="7">
        <f t="shared" si="1"/>
        <v>166.24306030273362</v>
      </c>
      <c r="L47" s="8">
        <f t="shared" si="2"/>
        <v>1.5957142798556976</v>
      </c>
      <c r="M47" s="8">
        <f t="shared" si="5"/>
        <v>1.6562612230939973</v>
      </c>
      <c r="P47" s="6">
        <f t="shared" si="4"/>
        <v>-0.66522535620793521</v>
      </c>
    </row>
    <row r="48" spans="1:16" x14ac:dyDescent="0.15">
      <c r="A48" s="6">
        <v>23.5</v>
      </c>
      <c r="B48" s="6">
        <v>46</v>
      </c>
      <c r="D48">
        <v>702.42816162109398</v>
      </c>
      <c r="E48">
        <v>566.56878662109398</v>
      </c>
      <c r="F48">
        <v>461.34664916992199</v>
      </c>
      <c r="G48">
        <v>460.768798828125</v>
      </c>
      <c r="I48" s="7">
        <f t="shared" si="0"/>
        <v>241.08151245117199</v>
      </c>
      <c r="J48" s="7">
        <f t="shared" si="0"/>
        <v>105.79998779296898</v>
      </c>
      <c r="K48" s="7">
        <f t="shared" si="1"/>
        <v>167.02152099609373</v>
      </c>
      <c r="L48" s="8">
        <f t="shared" si="2"/>
        <v>1.5786534996858788</v>
      </c>
      <c r="M48" s="8">
        <f t="shared" si="5"/>
        <v>1.640516680820663</v>
      </c>
      <c r="P48" s="6">
        <f t="shared" si="4"/>
        <v>-1.6095091061285551</v>
      </c>
    </row>
    <row r="49" spans="1:22" x14ac:dyDescent="0.15">
      <c r="A49" s="6">
        <v>24</v>
      </c>
      <c r="B49" s="6">
        <v>47</v>
      </c>
      <c r="D49">
        <v>701.88201904296898</v>
      </c>
      <c r="E49">
        <v>566.04974365234398</v>
      </c>
      <c r="F49">
        <v>460.93682861328102</v>
      </c>
      <c r="G49">
        <v>460.24990844726602</v>
      </c>
      <c r="I49" s="7">
        <f t="shared" si="0"/>
        <v>240.94519042968795</v>
      </c>
      <c r="J49" s="7">
        <f t="shared" si="0"/>
        <v>105.79983520507795</v>
      </c>
      <c r="K49" s="7">
        <f t="shared" si="1"/>
        <v>166.88530578613339</v>
      </c>
      <c r="L49" s="8">
        <f t="shared" si="2"/>
        <v>1.5773682961098183</v>
      </c>
      <c r="M49" s="8">
        <f t="shared" si="5"/>
        <v>1.6405477151410874</v>
      </c>
      <c r="P49" s="6">
        <f t="shared" si="4"/>
        <v>-1.6076478132463723</v>
      </c>
    </row>
    <row r="50" spans="1:22" x14ac:dyDescent="0.15">
      <c r="A50" s="6">
        <v>24.5</v>
      </c>
      <c r="B50" s="6">
        <v>48</v>
      </c>
      <c r="D50">
        <v>694.069091796875</v>
      </c>
      <c r="E50">
        <v>562.28839111328102</v>
      </c>
      <c r="F50">
        <v>460.92196655273398</v>
      </c>
      <c r="G50">
        <v>460.02975463867199</v>
      </c>
      <c r="I50" s="7">
        <f t="shared" si="0"/>
        <v>233.14712524414102</v>
      </c>
      <c r="J50" s="7">
        <f t="shared" si="0"/>
        <v>102.25863647460903</v>
      </c>
      <c r="K50" s="7">
        <f t="shared" si="1"/>
        <v>161.56607971191471</v>
      </c>
      <c r="L50" s="8">
        <f t="shared" si="2"/>
        <v>1.5799749075671647</v>
      </c>
      <c r="M50" s="8">
        <f t="shared" si="5"/>
        <v>1.6444705644949187</v>
      </c>
      <c r="P50" s="6">
        <f t="shared" si="4"/>
        <v>-1.3723737205543782</v>
      </c>
    </row>
    <row r="51" spans="1:22" x14ac:dyDescent="0.15">
      <c r="A51" s="6">
        <v>25</v>
      </c>
      <c r="B51" s="6">
        <v>49</v>
      </c>
      <c r="D51">
        <v>693.25988769531295</v>
      </c>
      <c r="E51">
        <v>561.66613769531295</v>
      </c>
      <c r="F51">
        <v>460.82305908203102</v>
      </c>
      <c r="G51">
        <v>460.57095336914102</v>
      </c>
      <c r="I51" s="7">
        <f t="shared" si="0"/>
        <v>232.43682861328193</v>
      </c>
      <c r="J51" s="7">
        <f t="shared" si="0"/>
        <v>101.09518432617193</v>
      </c>
      <c r="K51" s="7">
        <f t="shared" si="1"/>
        <v>161.67019958496158</v>
      </c>
      <c r="L51" s="8">
        <f t="shared" si="2"/>
        <v>1.5991879401827032</v>
      </c>
      <c r="M51" s="8">
        <f t="shared" si="5"/>
        <v>1.6649998350069419</v>
      </c>
      <c r="P51" s="6">
        <f t="shared" si="4"/>
        <v>-0.14112442758126073</v>
      </c>
    </row>
    <row r="52" spans="1:22" x14ac:dyDescent="0.15">
      <c r="A52" s="6">
        <v>25.5</v>
      </c>
      <c r="B52" s="6">
        <v>50</v>
      </c>
      <c r="D52">
        <v>694.47125244140602</v>
      </c>
      <c r="E52">
        <v>562.64660644531295</v>
      </c>
      <c r="F52">
        <v>461.451904296875</v>
      </c>
      <c r="G52">
        <v>460.884033203125</v>
      </c>
      <c r="I52" s="7">
        <f t="shared" si="0"/>
        <v>233.01934814453102</v>
      </c>
      <c r="J52" s="7">
        <f t="shared" si="0"/>
        <v>101.76257324218795</v>
      </c>
      <c r="K52" s="7">
        <f t="shared" si="1"/>
        <v>161.78554687499945</v>
      </c>
      <c r="L52" s="8">
        <f t="shared" si="2"/>
        <v>1.5898334890761945</v>
      </c>
      <c r="M52" s="8">
        <f t="shared" si="5"/>
        <v>1.6569616217969179</v>
      </c>
      <c r="P52" s="6">
        <f t="shared" si="4"/>
        <v>-0.62321872926689392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692.93853759765602</v>
      </c>
      <c r="E53">
        <v>561.96099853515602</v>
      </c>
      <c r="F53">
        <v>461.664794921875</v>
      </c>
      <c r="G53">
        <v>461.12396240234398</v>
      </c>
      <c r="I53" s="7">
        <f t="shared" si="0"/>
        <v>231.27374267578102</v>
      </c>
      <c r="J53" s="7">
        <f t="shared" si="0"/>
        <v>100.83703613281205</v>
      </c>
      <c r="K53" s="7">
        <f t="shared" si="1"/>
        <v>160.6878173828126</v>
      </c>
      <c r="L53" s="8">
        <f t="shared" si="2"/>
        <v>1.5935396709912351</v>
      </c>
      <c r="M53" s="8">
        <f t="shared" si="5"/>
        <v>1.6619840416084433</v>
      </c>
      <c r="P53" s="6">
        <f t="shared" si="4"/>
        <v>-0.32199756126030682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692.46783447265602</v>
      </c>
      <c r="E54">
        <v>561.63623046875</v>
      </c>
      <c r="F54">
        <v>461.74591064453102</v>
      </c>
      <c r="G54">
        <v>461.11904907226602</v>
      </c>
      <c r="I54" s="7">
        <f t="shared" si="0"/>
        <v>230.721923828125</v>
      </c>
      <c r="J54" s="7">
        <f t="shared" si="0"/>
        <v>100.51718139648398</v>
      </c>
      <c r="K54" s="7">
        <f t="shared" si="1"/>
        <v>160.35989685058621</v>
      </c>
      <c r="L54" s="8">
        <f t="shared" si="2"/>
        <v>1.595348124795265</v>
      </c>
      <c r="M54" s="8">
        <f t="shared" si="5"/>
        <v>1.665108733308958</v>
      </c>
      <c r="P54" s="6">
        <f t="shared" si="4"/>
        <v>-0.13459321853100378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695.41888427734398</v>
      </c>
      <c r="E55">
        <v>563.68060302734398</v>
      </c>
      <c r="F55">
        <v>461.45733642578102</v>
      </c>
      <c r="G55">
        <v>460.82940673828102</v>
      </c>
      <c r="I55" s="7">
        <f t="shared" si="0"/>
        <v>233.96154785156295</v>
      </c>
      <c r="J55" s="7">
        <f t="shared" si="0"/>
        <v>102.85119628906295</v>
      </c>
      <c r="K55" s="7">
        <f t="shared" si="1"/>
        <v>161.96571044921888</v>
      </c>
      <c r="L55" s="8">
        <f t="shared" si="2"/>
        <v>1.5747576721812235</v>
      </c>
      <c r="M55" s="8">
        <f t="shared" si="5"/>
        <v>1.6458345185914014</v>
      </c>
      <c r="P55" s="6">
        <f t="shared" si="4"/>
        <v>-1.2905701554467635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696.47674560546898</v>
      </c>
      <c r="E56">
        <v>564.67785644531295</v>
      </c>
      <c r="F56">
        <v>460.64175415039102</v>
      </c>
      <c r="G56">
        <v>459.89437866210898</v>
      </c>
      <c r="I56" s="7">
        <f t="shared" si="0"/>
        <v>235.83499145507795</v>
      </c>
      <c r="J56" s="7">
        <f t="shared" si="0"/>
        <v>104.78347778320398</v>
      </c>
      <c r="K56" s="7">
        <f t="shared" si="1"/>
        <v>162.48655700683517</v>
      </c>
      <c r="L56" s="8">
        <f t="shared" si="2"/>
        <v>1.550688719676</v>
      </c>
      <c r="M56" s="8">
        <f t="shared" si="5"/>
        <v>1.6230818039826624</v>
      </c>
      <c r="P56" s="6">
        <f t="shared" si="4"/>
        <v>-2.6551711898002264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693.201904296875</v>
      </c>
      <c r="E57">
        <v>563.17474365234398</v>
      </c>
      <c r="F57">
        <v>461.3232421875</v>
      </c>
      <c r="G57">
        <v>460.95553588867199</v>
      </c>
      <c r="I57" s="7">
        <f t="shared" si="0"/>
        <v>231.878662109375</v>
      </c>
      <c r="J57" s="7">
        <f t="shared" si="0"/>
        <v>102.21920776367199</v>
      </c>
      <c r="K57" s="7">
        <f t="shared" si="1"/>
        <v>160.32521667480461</v>
      </c>
      <c r="L57" s="8">
        <f t="shared" si="2"/>
        <v>1.5684451110741546</v>
      </c>
      <c r="M57" s="8">
        <f t="shared" si="5"/>
        <v>1.6421544332773019</v>
      </c>
      <c r="P57" s="6">
        <f t="shared" si="4"/>
        <v>-1.5112844004274619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694.19085693359398</v>
      </c>
      <c r="E58">
        <v>563.90246582031295</v>
      </c>
      <c r="F58">
        <v>461.47677612304699</v>
      </c>
      <c r="G58">
        <v>460.83883666992199</v>
      </c>
      <c r="I58" s="7">
        <f t="shared" si="0"/>
        <v>232.71408081054699</v>
      </c>
      <c r="J58" s="7">
        <f t="shared" si="0"/>
        <v>103.06362915039097</v>
      </c>
      <c r="K58" s="7">
        <f t="shared" si="1"/>
        <v>160.5695404052733</v>
      </c>
      <c r="L58" s="8">
        <f t="shared" si="2"/>
        <v>1.5579651301718613</v>
      </c>
      <c r="M58" s="8">
        <f t="shared" si="5"/>
        <v>1.6329906902714935</v>
      </c>
      <c r="P58" s="6">
        <f t="shared" si="4"/>
        <v>-2.0608826966884553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694.53479003906295</v>
      </c>
      <c r="E59">
        <v>564.15472412109398</v>
      </c>
      <c r="F59">
        <v>460.5078125</v>
      </c>
      <c r="G59">
        <v>459.93994140625</v>
      </c>
      <c r="I59" s="7">
        <f t="shared" si="0"/>
        <v>234.02697753906295</v>
      </c>
      <c r="J59" s="7">
        <f t="shared" si="0"/>
        <v>104.21478271484398</v>
      </c>
      <c r="K59" s="7">
        <f t="shared" si="1"/>
        <v>161.07662963867216</v>
      </c>
      <c r="L59" s="8">
        <f t="shared" si="2"/>
        <v>1.5456217001326529</v>
      </c>
      <c r="M59" s="8">
        <f t="shared" si="5"/>
        <v>1.6219634981287698</v>
      </c>
      <c r="P59" s="6">
        <f t="shared" si="4"/>
        <v>-2.7222419262458568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696.25714111328102</v>
      </c>
      <c r="E60">
        <v>564.27960205078102</v>
      </c>
      <c r="F60">
        <v>461.01525878906301</v>
      </c>
      <c r="G60">
        <v>460.23156738281301</v>
      </c>
      <c r="I60" s="7">
        <f t="shared" si="0"/>
        <v>235.24188232421801</v>
      </c>
      <c r="J60" s="7">
        <f t="shared" si="0"/>
        <v>104.04803466796801</v>
      </c>
      <c r="K60" s="7">
        <f t="shared" si="1"/>
        <v>162.40825805664042</v>
      </c>
      <c r="L60" s="8">
        <f t="shared" si="2"/>
        <v>1.5608969316422758</v>
      </c>
      <c r="M60" s="8">
        <f t="shared" si="5"/>
        <v>1.6385549675348774</v>
      </c>
      <c r="P60" s="6">
        <f t="shared" si="4"/>
        <v>-1.7271634618800153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695.91516113281295</v>
      </c>
      <c r="E61">
        <v>564.37725830078102</v>
      </c>
      <c r="F61">
        <v>461.64663696289102</v>
      </c>
      <c r="G61">
        <v>460.87548828125</v>
      </c>
      <c r="I61" s="7">
        <f t="shared" si="0"/>
        <v>234.26852416992193</v>
      </c>
      <c r="J61" s="7">
        <f t="shared" si="0"/>
        <v>103.50177001953102</v>
      </c>
      <c r="K61" s="7">
        <f t="shared" si="1"/>
        <v>161.81728515625022</v>
      </c>
      <c r="L61" s="8">
        <f t="shared" si="2"/>
        <v>1.563425293361794</v>
      </c>
      <c r="M61" s="8">
        <f t="shared" si="5"/>
        <v>1.6423995671508804</v>
      </c>
      <c r="P61" s="6">
        <f t="shared" si="4"/>
        <v>-1.4965824212046483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695.32653808593795</v>
      </c>
      <c r="E62">
        <v>565.09381103515602</v>
      </c>
      <c r="F62">
        <v>460.62268066406301</v>
      </c>
      <c r="G62">
        <v>459.92904663085898</v>
      </c>
      <c r="I62" s="7">
        <f t="shared" si="0"/>
        <v>234.70385742187494</v>
      </c>
      <c r="J62" s="7">
        <f t="shared" si="0"/>
        <v>105.16476440429705</v>
      </c>
      <c r="K62" s="7">
        <f t="shared" si="1"/>
        <v>161.08852233886702</v>
      </c>
      <c r="L62" s="8">
        <f t="shared" si="2"/>
        <v>1.5317727686773093</v>
      </c>
      <c r="M62" s="8">
        <f t="shared" si="5"/>
        <v>1.6120632803628805</v>
      </c>
      <c r="P62" s="6">
        <f t="shared" si="4"/>
        <v>-3.3160105220365415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696.47479248046898</v>
      </c>
      <c r="E63">
        <v>565.98944091796898</v>
      </c>
      <c r="F63">
        <v>460.92648315429699</v>
      </c>
      <c r="G63">
        <v>460.07821655273398</v>
      </c>
      <c r="I63" s="7">
        <f t="shared" si="0"/>
        <v>235.54830932617199</v>
      </c>
      <c r="J63" s="7">
        <f t="shared" si="0"/>
        <v>105.911224365235</v>
      </c>
      <c r="K63" s="7">
        <f t="shared" si="1"/>
        <v>161.41045227050751</v>
      </c>
      <c r="L63" s="8">
        <f t="shared" si="2"/>
        <v>1.5240164886951297</v>
      </c>
      <c r="M63" s="8">
        <f t="shared" si="5"/>
        <v>1.6056232382771858</v>
      </c>
      <c r="P63" s="6">
        <f t="shared" si="4"/>
        <v>-3.7022540205614809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697.28216552734398</v>
      </c>
      <c r="E64">
        <v>565.37548828125</v>
      </c>
      <c r="F64">
        <v>461.40435791015602</v>
      </c>
      <c r="G64">
        <v>460.96768188476602</v>
      </c>
      <c r="I64" s="7">
        <f t="shared" si="0"/>
        <v>235.87780761718795</v>
      </c>
      <c r="J64" s="7">
        <f t="shared" si="0"/>
        <v>104.40780639648398</v>
      </c>
      <c r="K64" s="7">
        <f t="shared" si="1"/>
        <v>162.79234313964918</v>
      </c>
      <c r="L64" s="8">
        <f t="shared" si="2"/>
        <v>1.5591970443421876</v>
      </c>
      <c r="M64" s="8">
        <f t="shared" si="5"/>
        <v>1.6421200318207283</v>
      </c>
      <c r="P64" s="6">
        <f t="shared" si="4"/>
        <v>-1.5133476383325164</v>
      </c>
      <c r="U64" s="18">
        <v>12.5</v>
      </c>
      <c r="V64" s="20">
        <f t="shared" ref="V64:V83" si="6">L26</f>
        <v>1.6312533584214024</v>
      </c>
    </row>
    <row r="65" spans="1:22" x14ac:dyDescent="0.15">
      <c r="A65" s="6">
        <v>32</v>
      </c>
      <c r="B65" s="6">
        <v>63</v>
      </c>
      <c r="D65">
        <v>690.93157958984398</v>
      </c>
      <c r="E65">
        <v>563.10192871093795</v>
      </c>
      <c r="F65">
        <v>461.72378540039102</v>
      </c>
      <c r="G65">
        <v>461.33685302734398</v>
      </c>
      <c r="I65" s="7">
        <f t="shared" si="0"/>
        <v>229.20779418945295</v>
      </c>
      <c r="J65" s="7">
        <f t="shared" si="0"/>
        <v>101.76507568359398</v>
      </c>
      <c r="K65" s="7">
        <f t="shared" si="1"/>
        <v>157.97224121093717</v>
      </c>
      <c r="L65" s="8">
        <f t="shared" si="2"/>
        <v>1.5523227408792131</v>
      </c>
      <c r="M65" s="8">
        <f t="shared" si="5"/>
        <v>1.6365619662542386</v>
      </c>
      <c r="P65" s="6">
        <f t="shared" si="4"/>
        <v>-1.8466943247152996</v>
      </c>
      <c r="U65" s="18">
        <v>13</v>
      </c>
      <c r="V65" s="20">
        <f t="shared" si="6"/>
        <v>1.6450867442777404</v>
      </c>
    </row>
    <row r="66" spans="1:22" x14ac:dyDescent="0.15">
      <c r="A66" s="6">
        <v>32.5</v>
      </c>
      <c r="B66" s="6">
        <v>64</v>
      </c>
      <c r="D66">
        <v>693.30364990234398</v>
      </c>
      <c r="E66">
        <v>564.29632568359398</v>
      </c>
      <c r="F66">
        <v>461.20654296875</v>
      </c>
      <c r="G66">
        <v>460.59854125976602</v>
      </c>
      <c r="I66" s="7">
        <f t="shared" ref="I66:J129" si="7">D66-F66</f>
        <v>232.09710693359398</v>
      </c>
      <c r="J66" s="7">
        <f t="shared" si="7"/>
        <v>103.69778442382795</v>
      </c>
      <c r="K66" s="7">
        <f t="shared" ref="K66:K129" si="8">I66-0.7*J66</f>
        <v>159.50865783691441</v>
      </c>
      <c r="L66" s="8">
        <f t="shared" ref="L66:L129" si="9">K66/J66</f>
        <v>1.5382069995341394</v>
      </c>
      <c r="M66" s="8">
        <f t="shared" si="5"/>
        <v>1.6237624628056497</v>
      </c>
      <c r="P66" s="6">
        <f t="shared" si="4"/>
        <v>-2.6143484682101827</v>
      </c>
      <c r="U66" s="18">
        <v>13.5</v>
      </c>
      <c r="V66" s="20">
        <f t="shared" si="6"/>
        <v>1.6267132479109254</v>
      </c>
    </row>
    <row r="67" spans="1:22" x14ac:dyDescent="0.15">
      <c r="A67" s="6">
        <v>33</v>
      </c>
      <c r="B67" s="6">
        <v>65</v>
      </c>
      <c r="D67">
        <v>692.51123046875</v>
      </c>
      <c r="E67">
        <v>563.80041503906295</v>
      </c>
      <c r="F67">
        <v>460.85607910156301</v>
      </c>
      <c r="G67">
        <v>460.41580200195301</v>
      </c>
      <c r="I67" s="7">
        <f t="shared" si="7"/>
        <v>231.65515136718699</v>
      </c>
      <c r="J67" s="7">
        <f t="shared" si="7"/>
        <v>103.38461303710994</v>
      </c>
      <c r="K67" s="7">
        <f t="shared" si="8"/>
        <v>159.28592224121002</v>
      </c>
      <c r="L67" s="8">
        <f t="shared" si="9"/>
        <v>1.5407120804721133</v>
      </c>
      <c r="M67" s="8">
        <f t="shared" si="5"/>
        <v>1.6275837816401084</v>
      </c>
      <c r="P67" s="6">
        <f t="shared" si="4"/>
        <v>-2.3851636995455303</v>
      </c>
      <c r="U67" s="18">
        <v>14</v>
      </c>
      <c r="V67" s="20">
        <f t="shared" si="6"/>
        <v>1.6264414742392155</v>
      </c>
    </row>
    <row r="68" spans="1:22" x14ac:dyDescent="0.15">
      <c r="A68" s="6">
        <v>33.5</v>
      </c>
      <c r="B68" s="6">
        <v>66</v>
      </c>
      <c r="D68">
        <v>692.34674072265602</v>
      </c>
      <c r="E68">
        <v>563.74462890625</v>
      </c>
      <c r="F68">
        <v>461.86099243164102</v>
      </c>
      <c r="G68">
        <v>461.42523193359398</v>
      </c>
      <c r="I68" s="7">
        <f t="shared" si="7"/>
        <v>230.485748291015</v>
      </c>
      <c r="J68" s="7">
        <f t="shared" si="7"/>
        <v>102.31939697265602</v>
      </c>
      <c r="K68" s="7">
        <f t="shared" si="8"/>
        <v>158.86217041015578</v>
      </c>
      <c r="L68" s="8">
        <f t="shared" si="9"/>
        <v>1.5526105030956185</v>
      </c>
      <c r="M68" s="8">
        <f t="shared" si="5"/>
        <v>1.6407984421600983</v>
      </c>
      <c r="P68" s="6">
        <f t="shared" si="4"/>
        <v>-1.5926103834114653</v>
      </c>
      <c r="U68" s="18">
        <v>14.5</v>
      </c>
      <c r="V68" s="20">
        <f t="shared" si="6"/>
        <v>1.6288375909684276</v>
      </c>
    </row>
    <row r="69" spans="1:22" x14ac:dyDescent="0.15">
      <c r="A69" s="6">
        <v>34</v>
      </c>
      <c r="B69" s="6">
        <v>67</v>
      </c>
      <c r="D69">
        <v>690.52667236328102</v>
      </c>
      <c r="E69">
        <v>563.48327636718795</v>
      </c>
      <c r="F69">
        <v>461.17587280273398</v>
      </c>
      <c r="G69">
        <v>460.56097412109398</v>
      </c>
      <c r="I69" s="7">
        <f t="shared" si="7"/>
        <v>229.35079956054705</v>
      </c>
      <c r="J69" s="7">
        <f t="shared" si="7"/>
        <v>102.92230224609398</v>
      </c>
      <c r="K69" s="7">
        <f t="shared" si="8"/>
        <v>157.30518798828126</v>
      </c>
      <c r="L69" s="8">
        <f t="shared" si="9"/>
        <v>1.5283877697581447</v>
      </c>
      <c r="M69" s="8">
        <f t="shared" si="5"/>
        <v>1.6178919467191093</v>
      </c>
      <c r="P69" s="6">
        <f t="shared" si="4"/>
        <v>-2.9664344703263805</v>
      </c>
      <c r="U69" s="18">
        <v>15</v>
      </c>
      <c r="V69" s="20">
        <f t="shared" si="6"/>
        <v>1.6344414891613543</v>
      </c>
    </row>
    <row r="70" spans="1:22" x14ac:dyDescent="0.15">
      <c r="A70" s="6">
        <v>34.5</v>
      </c>
      <c r="B70" s="6">
        <v>68</v>
      </c>
      <c r="D70">
        <v>690.83776855468795</v>
      </c>
      <c r="E70">
        <v>562.920654296875</v>
      </c>
      <c r="F70">
        <v>460.42321777343801</v>
      </c>
      <c r="G70">
        <v>460.041748046875</v>
      </c>
      <c r="I70" s="7">
        <f t="shared" si="7"/>
        <v>230.41455078124994</v>
      </c>
      <c r="J70" s="7">
        <f t="shared" si="7"/>
        <v>102.87890625</v>
      </c>
      <c r="K70" s="7">
        <f t="shared" si="8"/>
        <v>158.39931640624997</v>
      </c>
      <c r="L70" s="8">
        <f t="shared" si="9"/>
        <v>1.5396675779321862</v>
      </c>
      <c r="M70" s="8">
        <f t="shared" si="5"/>
        <v>1.6304879927896356</v>
      </c>
      <c r="P70" s="6">
        <f t="shared" ref="P70:P133" si="10">(M70-$O$2)/$O$2*100</f>
        <v>-2.2109827454582525</v>
      </c>
      <c r="U70" s="18">
        <v>15.5</v>
      </c>
      <c r="V70" s="20">
        <f t="shared" si="6"/>
        <v>1.6389519959660641</v>
      </c>
    </row>
    <row r="71" spans="1:22" x14ac:dyDescent="0.15">
      <c r="A71" s="6">
        <v>35</v>
      </c>
      <c r="B71" s="6">
        <v>69</v>
      </c>
      <c r="D71">
        <v>689.96490478515602</v>
      </c>
      <c r="E71">
        <v>562.72741699218795</v>
      </c>
      <c r="F71">
        <v>461.7412109375</v>
      </c>
      <c r="G71">
        <v>461.49182128906301</v>
      </c>
      <c r="I71" s="7">
        <f t="shared" si="7"/>
        <v>228.22369384765602</v>
      </c>
      <c r="J71" s="7">
        <f t="shared" si="7"/>
        <v>101.23559570312494</v>
      </c>
      <c r="K71" s="7">
        <f t="shared" si="8"/>
        <v>157.35877685546856</v>
      </c>
      <c r="L71" s="8">
        <f t="shared" si="9"/>
        <v>1.5543818926785966</v>
      </c>
      <c r="M71" s="8">
        <f t="shared" si="5"/>
        <v>1.6465185454325308</v>
      </c>
      <c r="P71" s="6">
        <f t="shared" si="10"/>
        <v>-1.2495454359360523</v>
      </c>
      <c r="U71" s="18">
        <v>16</v>
      </c>
      <c r="V71" s="20">
        <f t="shared" si="6"/>
        <v>1.645080998321949</v>
      </c>
    </row>
    <row r="72" spans="1:22" x14ac:dyDescent="0.15">
      <c r="A72" s="6">
        <v>35.5</v>
      </c>
      <c r="B72" s="6">
        <v>70</v>
      </c>
      <c r="D72">
        <v>691.59149169921898</v>
      </c>
      <c r="E72">
        <v>563.50421142578102</v>
      </c>
      <c r="F72">
        <v>461.41305541992199</v>
      </c>
      <c r="G72">
        <v>460.98165893554699</v>
      </c>
      <c r="I72" s="7">
        <f t="shared" si="7"/>
        <v>230.17843627929699</v>
      </c>
      <c r="J72" s="7">
        <f t="shared" si="7"/>
        <v>102.52255249023403</v>
      </c>
      <c r="K72" s="7">
        <f t="shared" si="8"/>
        <v>158.41264953613319</v>
      </c>
      <c r="L72" s="8">
        <f t="shared" si="9"/>
        <v>1.5451492933832589</v>
      </c>
      <c r="M72" s="8">
        <f t="shared" si="5"/>
        <v>1.6386021840336777</v>
      </c>
      <c r="P72" s="6">
        <f t="shared" si="10"/>
        <v>-1.7243316378884834</v>
      </c>
      <c r="U72" s="18">
        <v>16.5</v>
      </c>
      <c r="V72" s="20">
        <f t="shared" si="6"/>
        <v>1.6225225957759073</v>
      </c>
    </row>
    <row r="73" spans="1:22" x14ac:dyDescent="0.15">
      <c r="A73" s="6">
        <v>36</v>
      </c>
      <c r="B73" s="6">
        <v>71</v>
      </c>
      <c r="D73">
        <v>692.28302001953102</v>
      </c>
      <c r="E73">
        <v>563.36279296875</v>
      </c>
      <c r="F73">
        <v>461.17169189453102</v>
      </c>
      <c r="G73">
        <v>460.65881347656301</v>
      </c>
      <c r="I73" s="7">
        <f t="shared" si="7"/>
        <v>231.111328125</v>
      </c>
      <c r="J73" s="7">
        <f t="shared" si="7"/>
        <v>102.70397949218699</v>
      </c>
      <c r="K73" s="7">
        <f t="shared" si="8"/>
        <v>159.21854248046913</v>
      </c>
      <c r="L73" s="8">
        <f t="shared" si="9"/>
        <v>1.5502665356076235</v>
      </c>
      <c r="M73" s="8">
        <f t="shared" si="5"/>
        <v>1.6450356641545272</v>
      </c>
      <c r="P73" s="6">
        <f t="shared" si="10"/>
        <v>-1.3384816952169551</v>
      </c>
      <c r="U73" s="18">
        <v>17</v>
      </c>
      <c r="V73" s="20">
        <f t="shared" si="6"/>
        <v>1.6244522342364889</v>
      </c>
    </row>
    <row r="74" spans="1:22" x14ac:dyDescent="0.15">
      <c r="A74" s="6">
        <v>36.5</v>
      </c>
      <c r="B74" s="6">
        <v>72</v>
      </c>
      <c r="D74">
        <v>691.04583740234398</v>
      </c>
      <c r="E74">
        <v>562.953857421875</v>
      </c>
      <c r="F74">
        <v>461.88528442382801</v>
      </c>
      <c r="G74">
        <v>461.20452880859398</v>
      </c>
      <c r="I74" s="7">
        <f t="shared" si="7"/>
        <v>229.16055297851597</v>
      </c>
      <c r="J74" s="7">
        <f t="shared" si="7"/>
        <v>101.74932861328102</v>
      </c>
      <c r="K74" s="7">
        <f t="shared" si="8"/>
        <v>157.93602294921925</v>
      </c>
      <c r="L74" s="8">
        <f t="shared" si="9"/>
        <v>1.5522070278172269</v>
      </c>
      <c r="M74" s="8">
        <f t="shared" si="5"/>
        <v>1.6482923942606154</v>
      </c>
      <c r="P74" s="6">
        <f t="shared" si="10"/>
        <v>-1.1431583086320827</v>
      </c>
      <c r="U74" s="18">
        <v>17.5</v>
      </c>
      <c r="V74" s="20">
        <f t="shared" si="6"/>
        <v>1.6414489566636865</v>
      </c>
    </row>
    <row r="75" spans="1:22" x14ac:dyDescent="0.15">
      <c r="A75" s="6">
        <v>37</v>
      </c>
      <c r="B75" s="6">
        <v>73</v>
      </c>
      <c r="D75">
        <v>692.2578125</v>
      </c>
      <c r="E75">
        <v>564.55572509765602</v>
      </c>
      <c r="F75">
        <v>461.22686767578102</v>
      </c>
      <c r="G75">
        <v>460.59020996093801</v>
      </c>
      <c r="I75" s="7">
        <f t="shared" si="7"/>
        <v>231.03094482421898</v>
      </c>
      <c r="J75" s="7">
        <f t="shared" si="7"/>
        <v>103.96551513671801</v>
      </c>
      <c r="K75" s="7">
        <f t="shared" si="8"/>
        <v>158.25508422851638</v>
      </c>
      <c r="L75" s="8">
        <f t="shared" si="9"/>
        <v>1.5221882373247113</v>
      </c>
      <c r="M75" s="8">
        <f t="shared" si="5"/>
        <v>1.6195898416645846</v>
      </c>
      <c r="P75" s="6">
        <f t="shared" si="10"/>
        <v>-2.8646027004183954</v>
      </c>
      <c r="U75" s="18">
        <v>18</v>
      </c>
      <c r="V75" s="20">
        <f t="shared" si="6"/>
        <v>1.621044537471064</v>
      </c>
    </row>
    <row r="76" spans="1:22" x14ac:dyDescent="0.15">
      <c r="A76" s="6">
        <v>37.5</v>
      </c>
      <c r="B76" s="6">
        <v>74</v>
      </c>
      <c r="D76">
        <v>691.06011962890602</v>
      </c>
      <c r="E76">
        <v>563.861328125</v>
      </c>
      <c r="F76">
        <v>461.76568603515602</v>
      </c>
      <c r="G76">
        <v>461.11196899414102</v>
      </c>
      <c r="I76" s="7">
        <f t="shared" si="7"/>
        <v>229.29443359375</v>
      </c>
      <c r="J76" s="7">
        <f t="shared" si="7"/>
        <v>102.74935913085898</v>
      </c>
      <c r="K76" s="7">
        <f t="shared" si="8"/>
        <v>157.36988220214872</v>
      </c>
      <c r="L76" s="8">
        <f t="shared" si="9"/>
        <v>1.531589914850237</v>
      </c>
      <c r="M76" s="8">
        <f t="shared" si="5"/>
        <v>1.6303077570865949</v>
      </c>
      <c r="P76" s="6">
        <f t="shared" si="10"/>
        <v>-2.2217924370061048</v>
      </c>
      <c r="U76" s="18">
        <v>18.5</v>
      </c>
      <c r="V76" s="20">
        <f t="shared" si="6"/>
        <v>1.6309108691085621</v>
      </c>
    </row>
    <row r="77" spans="1:22" x14ac:dyDescent="0.15">
      <c r="A77" s="6">
        <v>38</v>
      </c>
      <c r="B77" s="6">
        <v>75</v>
      </c>
      <c r="D77">
        <v>691.24676513671898</v>
      </c>
      <c r="E77">
        <v>564.6181640625</v>
      </c>
      <c r="F77">
        <v>461.88439941406301</v>
      </c>
      <c r="G77">
        <v>461.431396484375</v>
      </c>
      <c r="I77" s="7">
        <f t="shared" si="7"/>
        <v>229.36236572265597</v>
      </c>
      <c r="J77" s="7">
        <f t="shared" si="7"/>
        <v>103.186767578125</v>
      </c>
      <c r="K77" s="7">
        <f t="shared" si="8"/>
        <v>157.13162841796847</v>
      </c>
      <c r="L77" s="8">
        <f t="shared" si="9"/>
        <v>1.5227885523112314</v>
      </c>
      <c r="M77" s="8">
        <f t="shared" si="5"/>
        <v>1.6228226324440742</v>
      </c>
      <c r="P77" s="6">
        <f t="shared" si="10"/>
        <v>-2.6707150822857693</v>
      </c>
      <c r="U77" s="18">
        <v>19</v>
      </c>
      <c r="V77" s="20">
        <f t="shared" si="6"/>
        <v>1.6165678602792808</v>
      </c>
    </row>
    <row r="78" spans="1:22" x14ac:dyDescent="0.15">
      <c r="A78" s="6">
        <v>38.5</v>
      </c>
      <c r="B78" s="6">
        <v>76</v>
      </c>
      <c r="D78">
        <v>691.80236816406295</v>
      </c>
      <c r="E78">
        <v>565.35711669921898</v>
      </c>
      <c r="F78">
        <v>460.69473266601602</v>
      </c>
      <c r="G78">
        <v>460.07022094726602</v>
      </c>
      <c r="I78" s="7">
        <f t="shared" si="7"/>
        <v>231.10763549804693</v>
      </c>
      <c r="J78" s="7">
        <f t="shared" si="7"/>
        <v>105.28689575195295</v>
      </c>
      <c r="K78" s="7">
        <f t="shared" si="8"/>
        <v>157.40680847167988</v>
      </c>
      <c r="L78" s="8">
        <f t="shared" si="9"/>
        <v>1.4950275373539081</v>
      </c>
      <c r="M78" s="8">
        <f t="shared" si="5"/>
        <v>1.5963778553832357</v>
      </c>
      <c r="P78" s="6">
        <f t="shared" si="10"/>
        <v>-4.2567486941435213</v>
      </c>
      <c r="U78" s="18">
        <v>19.5</v>
      </c>
      <c r="V78" s="20">
        <f t="shared" si="6"/>
        <v>1.6151111987300926</v>
      </c>
    </row>
    <row r="79" spans="1:22" x14ac:dyDescent="0.15">
      <c r="A79" s="6">
        <v>39</v>
      </c>
      <c r="B79" s="6">
        <v>77</v>
      </c>
      <c r="D79">
        <v>692.30334472656295</v>
      </c>
      <c r="E79">
        <v>564.97320556640602</v>
      </c>
      <c r="F79">
        <v>461.42395019531301</v>
      </c>
      <c r="G79">
        <v>460.898193359375</v>
      </c>
      <c r="I79" s="7">
        <f t="shared" si="7"/>
        <v>230.87939453124994</v>
      </c>
      <c r="J79" s="7">
        <f t="shared" si="7"/>
        <v>104.07501220703102</v>
      </c>
      <c r="K79" s="7">
        <f t="shared" si="8"/>
        <v>158.02688598632824</v>
      </c>
      <c r="L79" s="8">
        <f t="shared" si="9"/>
        <v>1.5183941143525743</v>
      </c>
      <c r="M79" s="8">
        <f t="shared" si="5"/>
        <v>1.6210606702783867</v>
      </c>
      <c r="P79" s="6">
        <f t="shared" si="10"/>
        <v>-2.7763893033681759</v>
      </c>
      <c r="U79" s="18">
        <v>20</v>
      </c>
      <c r="V79" s="20">
        <f t="shared" si="6"/>
        <v>1.6142666396083107</v>
      </c>
    </row>
    <row r="80" spans="1:22" x14ac:dyDescent="0.15">
      <c r="A80" s="6">
        <v>39.5</v>
      </c>
      <c r="B80" s="6">
        <v>78</v>
      </c>
      <c r="D80">
        <v>692.29895019531295</v>
      </c>
      <c r="E80">
        <v>565.49609375</v>
      </c>
      <c r="F80">
        <v>461.89019775390602</v>
      </c>
      <c r="G80">
        <v>461.42395019531301</v>
      </c>
      <c r="I80" s="7">
        <f t="shared" si="7"/>
        <v>230.40875244140693</v>
      </c>
      <c r="J80" s="7">
        <f t="shared" si="7"/>
        <v>104.07214355468699</v>
      </c>
      <c r="K80" s="7">
        <f t="shared" si="8"/>
        <v>157.55825195312605</v>
      </c>
      <c r="L80" s="8">
        <f t="shared" si="9"/>
        <v>1.5139329946666622</v>
      </c>
      <c r="M80" s="8">
        <f t="shared" si="5"/>
        <v>1.6179157884889594</v>
      </c>
      <c r="P80" s="6">
        <f t="shared" si="10"/>
        <v>-2.9650045528700328</v>
      </c>
      <c r="U80" s="18">
        <v>20.5</v>
      </c>
      <c r="V80" s="20">
        <f t="shared" si="6"/>
        <v>1.6080991307568697</v>
      </c>
    </row>
    <row r="81" spans="1:22" x14ac:dyDescent="0.15">
      <c r="A81" s="6">
        <v>40</v>
      </c>
      <c r="B81" s="6">
        <v>79</v>
      </c>
      <c r="D81">
        <v>694.41955566406295</v>
      </c>
      <c r="E81">
        <v>566.98681640625</v>
      </c>
      <c r="F81">
        <v>461.20162963867199</v>
      </c>
      <c r="G81">
        <v>460.57659912109398</v>
      </c>
      <c r="I81" s="7">
        <f t="shared" si="7"/>
        <v>233.21792602539097</v>
      </c>
      <c r="J81" s="7">
        <f t="shared" si="7"/>
        <v>106.41021728515602</v>
      </c>
      <c r="K81" s="7">
        <f t="shared" si="8"/>
        <v>158.73077392578176</v>
      </c>
      <c r="L81" s="8">
        <f t="shared" si="9"/>
        <v>1.491687339575843</v>
      </c>
      <c r="M81" s="8">
        <f t="shared" si="5"/>
        <v>1.5969863712946248</v>
      </c>
      <c r="P81" s="6">
        <f t="shared" si="10"/>
        <v>-4.2202527657946831</v>
      </c>
      <c r="U81" s="18">
        <v>21</v>
      </c>
      <c r="V81" s="20">
        <f t="shared" si="6"/>
        <v>1.6170589357968606</v>
      </c>
    </row>
    <row r="82" spans="1:22" x14ac:dyDescent="0.15">
      <c r="A82" s="6">
        <v>40.5</v>
      </c>
      <c r="B82" s="6">
        <v>80</v>
      </c>
      <c r="D82">
        <v>689.22479248046898</v>
      </c>
      <c r="E82">
        <v>564.01739501953102</v>
      </c>
      <c r="F82">
        <v>461.22396850585898</v>
      </c>
      <c r="G82">
        <v>460.61779785156301</v>
      </c>
      <c r="I82" s="7">
        <f t="shared" si="7"/>
        <v>228.00082397461</v>
      </c>
      <c r="J82" s="7">
        <f t="shared" si="7"/>
        <v>103.39959716796801</v>
      </c>
      <c r="K82" s="7">
        <f t="shared" si="8"/>
        <v>155.6211059570324</v>
      </c>
      <c r="L82" s="8">
        <f t="shared" si="9"/>
        <v>1.5050455728974736</v>
      </c>
      <c r="M82" s="8">
        <f t="shared" si="5"/>
        <v>1.6116608425127403</v>
      </c>
      <c r="P82" s="6">
        <f t="shared" si="10"/>
        <v>-3.3401468554810494</v>
      </c>
      <c r="U82" s="18">
        <v>21.5</v>
      </c>
      <c r="V82" s="20">
        <f t="shared" si="6"/>
        <v>1.5972277490305182</v>
      </c>
    </row>
    <row r="83" spans="1:22" x14ac:dyDescent="0.15">
      <c r="A83" s="6">
        <v>41</v>
      </c>
      <c r="B83" s="6">
        <v>81</v>
      </c>
      <c r="D83">
        <v>692.265625</v>
      </c>
      <c r="E83">
        <v>565.321533203125</v>
      </c>
      <c r="F83">
        <v>462.16314697265602</v>
      </c>
      <c r="G83">
        <v>461.59109497070301</v>
      </c>
      <c r="I83" s="7">
        <f t="shared" si="7"/>
        <v>230.10247802734398</v>
      </c>
      <c r="J83" s="7">
        <f t="shared" si="7"/>
        <v>103.73043823242199</v>
      </c>
      <c r="K83" s="7">
        <f t="shared" si="8"/>
        <v>157.49117126464859</v>
      </c>
      <c r="L83" s="8">
        <f t="shared" si="9"/>
        <v>1.5182734590571039</v>
      </c>
      <c r="M83" s="8">
        <f t="shared" si="5"/>
        <v>1.6262049665688554</v>
      </c>
      <c r="P83" s="6">
        <f t="shared" si="10"/>
        <v>-2.4678585561711817</v>
      </c>
      <c r="U83" s="18">
        <v>22</v>
      </c>
      <c r="V83" s="20">
        <f t="shared" si="6"/>
        <v>1.6131195559137608</v>
      </c>
    </row>
    <row r="84" spans="1:22" x14ac:dyDescent="0.15">
      <c r="A84" s="6">
        <v>41.5</v>
      </c>
      <c r="B84" s="6">
        <v>82</v>
      </c>
      <c r="D84">
        <v>686.558837890625</v>
      </c>
      <c r="E84">
        <v>561.94567871093795</v>
      </c>
      <c r="F84">
        <v>461.65554809570301</v>
      </c>
      <c r="G84">
        <v>461.00234985351602</v>
      </c>
      <c r="I84" s="7">
        <f t="shared" si="7"/>
        <v>224.90328979492199</v>
      </c>
      <c r="J84" s="7">
        <f t="shared" si="7"/>
        <v>100.94332885742193</v>
      </c>
      <c r="K84" s="7">
        <f t="shared" si="8"/>
        <v>154.24295959472664</v>
      </c>
      <c r="L84" s="8">
        <f t="shared" si="9"/>
        <v>1.5280153858665402</v>
      </c>
      <c r="M84" s="8">
        <f t="shared" si="5"/>
        <v>1.6372631312747763</v>
      </c>
      <c r="P84" s="6">
        <f t="shared" si="10"/>
        <v>-1.8046417376402268</v>
      </c>
      <c r="U84" s="18">
        <v>65</v>
      </c>
      <c r="V84" s="20">
        <f t="shared" ref="V84:V104" si="11">L131</f>
        <v>1.5272405702925202</v>
      </c>
    </row>
    <row r="85" spans="1:22" x14ac:dyDescent="0.15">
      <c r="A85" s="6">
        <v>42</v>
      </c>
      <c r="B85" s="6">
        <v>83</v>
      </c>
      <c r="D85">
        <v>688.41351318359398</v>
      </c>
      <c r="E85">
        <v>562.32409667968795</v>
      </c>
      <c r="F85">
        <v>460.69674682617199</v>
      </c>
      <c r="G85">
        <v>459.99075317382801</v>
      </c>
      <c r="I85" s="7">
        <f t="shared" si="7"/>
        <v>227.71676635742199</v>
      </c>
      <c r="J85" s="7">
        <f t="shared" si="7"/>
        <v>102.33334350585994</v>
      </c>
      <c r="K85" s="7">
        <f t="shared" si="8"/>
        <v>156.08342590332003</v>
      </c>
      <c r="L85" s="8">
        <f t="shared" si="9"/>
        <v>1.5252450526487702</v>
      </c>
      <c r="M85" s="8">
        <f t="shared" si="5"/>
        <v>1.6358090359534911</v>
      </c>
      <c r="P85" s="6">
        <f t="shared" si="10"/>
        <v>-1.8918515503415267</v>
      </c>
      <c r="U85" s="18">
        <v>65.5</v>
      </c>
      <c r="V85" s="20">
        <f t="shared" si="11"/>
        <v>1.5221586466956989</v>
      </c>
    </row>
    <row r="86" spans="1:22" x14ac:dyDescent="0.15">
      <c r="A86" s="6">
        <v>42.5</v>
      </c>
      <c r="B86" s="6">
        <v>84</v>
      </c>
      <c r="D86">
        <v>679.80755615234398</v>
      </c>
      <c r="E86">
        <v>558.97253417968795</v>
      </c>
      <c r="F86">
        <v>461.20617675781301</v>
      </c>
      <c r="G86">
        <v>460.81979370117199</v>
      </c>
      <c r="I86" s="7">
        <f t="shared" si="7"/>
        <v>218.60137939453097</v>
      </c>
      <c r="J86" s="7">
        <f t="shared" si="7"/>
        <v>98.152740478515966</v>
      </c>
      <c r="K86" s="7">
        <f t="shared" si="8"/>
        <v>149.89446105956978</v>
      </c>
      <c r="L86" s="8">
        <f t="shared" si="9"/>
        <v>1.5271551291263155</v>
      </c>
      <c r="M86" s="8">
        <f t="shared" si="5"/>
        <v>1.6390353503275212</v>
      </c>
      <c r="P86" s="6">
        <f t="shared" si="10"/>
        <v>-1.6983523566119165</v>
      </c>
      <c r="U86" s="18">
        <v>66</v>
      </c>
      <c r="V86" s="20">
        <f t="shared" si="11"/>
        <v>1.5243552411070072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682.40948486328102</v>
      </c>
      <c r="E87">
        <v>560.95465087890602</v>
      </c>
      <c r="F87">
        <v>462.03811645507801</v>
      </c>
      <c r="G87">
        <v>461.51181030273398</v>
      </c>
      <c r="I87" s="7">
        <f t="shared" si="7"/>
        <v>220.37136840820301</v>
      </c>
      <c r="J87" s="7">
        <f t="shared" si="7"/>
        <v>99.442840576172046</v>
      </c>
      <c r="K87" s="7">
        <f t="shared" si="8"/>
        <v>150.7613800048826</v>
      </c>
      <c r="L87" s="8">
        <f t="shared" si="9"/>
        <v>1.5160606749703731</v>
      </c>
      <c r="M87" s="8">
        <f t="shared" si="5"/>
        <v>1.6292571340680637</v>
      </c>
      <c r="P87" s="6">
        <f t="shared" si="10"/>
        <v>-2.2848038746502346</v>
      </c>
      <c r="U87" s="18">
        <v>66.5</v>
      </c>
      <c r="V87" s="20">
        <f t="shared" si="11"/>
        <v>1.5629892724865242</v>
      </c>
    </row>
    <row r="88" spans="1:22" x14ac:dyDescent="0.15">
      <c r="A88" s="6">
        <v>43.5</v>
      </c>
      <c r="B88" s="6">
        <v>86</v>
      </c>
      <c r="D88">
        <v>674.31292724609398</v>
      </c>
      <c r="E88">
        <v>557.38360595703102</v>
      </c>
      <c r="F88">
        <v>461.80218505859398</v>
      </c>
      <c r="G88">
        <v>461.00726318359398</v>
      </c>
      <c r="I88" s="7">
        <f t="shared" si="7"/>
        <v>212.5107421875</v>
      </c>
      <c r="J88" s="7">
        <f t="shared" si="7"/>
        <v>96.376342773437045</v>
      </c>
      <c r="K88" s="7">
        <f t="shared" si="8"/>
        <v>145.04730224609409</v>
      </c>
      <c r="L88" s="8">
        <f t="shared" si="9"/>
        <v>1.5050094045078415</v>
      </c>
      <c r="M88" s="8">
        <f t="shared" ref="M88:M151" si="12">L88+ABS($N$2)*A88</f>
        <v>1.6195221015020169</v>
      </c>
      <c r="P88" s="6">
        <f t="shared" si="10"/>
        <v>-2.8686654374366705</v>
      </c>
      <c r="U88" s="18">
        <v>67</v>
      </c>
      <c r="V88" s="20">
        <f t="shared" si="11"/>
        <v>1.5565845206794879</v>
      </c>
    </row>
    <row r="89" spans="1:22" x14ac:dyDescent="0.15">
      <c r="A89" s="6">
        <v>44</v>
      </c>
      <c r="B89" s="6">
        <v>87</v>
      </c>
      <c r="D89">
        <v>680.10388183593795</v>
      </c>
      <c r="E89">
        <v>560.043701171875</v>
      </c>
      <c r="F89">
        <v>461.02014160156301</v>
      </c>
      <c r="G89">
        <v>460.32522583007801</v>
      </c>
      <c r="I89" s="7">
        <f t="shared" si="7"/>
        <v>219.08374023437494</v>
      </c>
      <c r="J89" s="7">
        <f t="shared" si="7"/>
        <v>99.718475341796989</v>
      </c>
      <c r="K89" s="7">
        <f t="shared" si="8"/>
        <v>149.28080749511707</v>
      </c>
      <c r="L89" s="8">
        <f t="shared" si="9"/>
        <v>1.497022562603763</v>
      </c>
      <c r="M89" s="8">
        <f t="shared" si="12"/>
        <v>1.612851497494423</v>
      </c>
      <c r="P89" s="6">
        <f t="shared" si="10"/>
        <v>-3.2687369579148813</v>
      </c>
      <c r="U89" s="18">
        <v>67.5</v>
      </c>
      <c r="V89" s="20">
        <f t="shared" si="11"/>
        <v>1.5476260732891887</v>
      </c>
    </row>
    <row r="90" spans="1:22" x14ac:dyDescent="0.15">
      <c r="A90" s="6">
        <v>44.5</v>
      </c>
      <c r="B90" s="6">
        <v>88</v>
      </c>
      <c r="D90">
        <v>682.53057861328102</v>
      </c>
      <c r="E90">
        <v>562.15264892578102</v>
      </c>
      <c r="F90">
        <v>461.43084716796898</v>
      </c>
      <c r="G90">
        <v>460.95553588867199</v>
      </c>
      <c r="I90" s="7">
        <f t="shared" si="7"/>
        <v>221.09973144531205</v>
      </c>
      <c r="J90" s="7">
        <f t="shared" si="7"/>
        <v>101.19711303710903</v>
      </c>
      <c r="K90" s="7">
        <f t="shared" si="8"/>
        <v>150.26175231933573</v>
      </c>
      <c r="L90" s="8">
        <f t="shared" si="9"/>
        <v>1.4848422826472794</v>
      </c>
      <c r="M90" s="8">
        <f t="shared" si="12"/>
        <v>1.6019874554344242</v>
      </c>
      <c r="P90" s="6">
        <f t="shared" si="10"/>
        <v>-3.9203112112411107</v>
      </c>
      <c r="U90" s="18">
        <v>68</v>
      </c>
      <c r="V90" s="20">
        <f t="shared" si="11"/>
        <v>1.5155753518275639</v>
      </c>
    </row>
    <row r="91" spans="1:22" x14ac:dyDescent="0.15">
      <c r="A91" s="6">
        <v>45</v>
      </c>
      <c r="B91" s="6">
        <v>89</v>
      </c>
      <c r="D91">
        <v>688.61267089843795</v>
      </c>
      <c r="E91">
        <v>564.91955566406295</v>
      </c>
      <c r="F91">
        <v>462.30108642578102</v>
      </c>
      <c r="G91">
        <v>461.52957153320301</v>
      </c>
      <c r="I91" s="7">
        <f t="shared" si="7"/>
        <v>226.31158447265693</v>
      </c>
      <c r="J91" s="7">
        <f t="shared" si="7"/>
        <v>103.38998413085994</v>
      </c>
      <c r="K91" s="7">
        <f t="shared" si="8"/>
        <v>153.93859558105498</v>
      </c>
      <c r="L91" s="8">
        <f t="shared" si="9"/>
        <v>1.4889120728195107</v>
      </c>
      <c r="M91" s="8">
        <f t="shared" si="12"/>
        <v>1.6073734835031404</v>
      </c>
      <c r="P91" s="6">
        <f t="shared" si="10"/>
        <v>-3.5972825265318198</v>
      </c>
      <c r="U91" s="18">
        <v>68.5</v>
      </c>
      <c r="V91" s="20">
        <f t="shared" si="11"/>
        <v>1.5213074759601029</v>
      </c>
    </row>
    <row r="92" spans="1:22" x14ac:dyDescent="0.15">
      <c r="A92" s="6">
        <v>45.5</v>
      </c>
      <c r="B92" s="6">
        <v>90</v>
      </c>
      <c r="D92">
        <v>691.0029296875</v>
      </c>
      <c r="E92">
        <v>566.09136962890602</v>
      </c>
      <c r="F92">
        <v>460.63555908203102</v>
      </c>
      <c r="G92">
        <v>460.10763549804699</v>
      </c>
      <c r="I92" s="7">
        <f t="shared" si="7"/>
        <v>230.36737060546898</v>
      </c>
      <c r="J92" s="7">
        <f t="shared" si="7"/>
        <v>105.98373413085903</v>
      </c>
      <c r="K92" s="7">
        <f t="shared" si="8"/>
        <v>156.17875671386764</v>
      </c>
      <c r="L92" s="8">
        <f t="shared" si="9"/>
        <v>1.473610625202471</v>
      </c>
      <c r="M92" s="8">
        <f t="shared" si="12"/>
        <v>1.5933882737825855</v>
      </c>
      <c r="P92" s="6">
        <f t="shared" si="10"/>
        <v>-4.4360497672104016</v>
      </c>
      <c r="U92" s="18">
        <v>69</v>
      </c>
      <c r="V92" s="20">
        <f t="shared" si="11"/>
        <v>1.4960061239821683</v>
      </c>
    </row>
    <row r="93" spans="1:22" x14ac:dyDescent="0.15">
      <c r="A93" s="6">
        <v>46</v>
      </c>
      <c r="B93" s="6">
        <v>91</v>
      </c>
      <c r="D93">
        <v>696.11688232421898</v>
      </c>
      <c r="E93">
        <v>569.43646240234398</v>
      </c>
      <c r="F93">
        <v>460.68820190429699</v>
      </c>
      <c r="G93">
        <v>460.35064697265602</v>
      </c>
      <c r="I93" s="7">
        <f t="shared" si="7"/>
        <v>235.42868041992199</v>
      </c>
      <c r="J93" s="7">
        <f t="shared" si="7"/>
        <v>109.08581542968795</v>
      </c>
      <c r="K93" s="7">
        <f t="shared" si="8"/>
        <v>159.06860961914043</v>
      </c>
      <c r="L93" s="8">
        <f t="shared" si="9"/>
        <v>1.4581970074896606</v>
      </c>
      <c r="M93" s="8">
        <f t="shared" si="12"/>
        <v>1.5792908939662598</v>
      </c>
      <c r="P93" s="6">
        <f t="shared" si="10"/>
        <v>-5.2815444437727752</v>
      </c>
      <c r="U93" s="18">
        <v>69.5</v>
      </c>
      <c r="V93" s="20">
        <f t="shared" si="11"/>
        <v>1.4911999251073691</v>
      </c>
    </row>
    <row r="94" spans="1:22" x14ac:dyDescent="0.15">
      <c r="A94" s="6">
        <v>46.5</v>
      </c>
      <c r="B94" s="6">
        <v>92</v>
      </c>
      <c r="D94">
        <v>700.079833984375</v>
      </c>
      <c r="E94">
        <v>571.323486328125</v>
      </c>
      <c r="F94">
        <v>461.68511962890602</v>
      </c>
      <c r="G94">
        <v>461.04299926757801</v>
      </c>
      <c r="I94" s="7">
        <f t="shared" si="7"/>
        <v>238.39471435546898</v>
      </c>
      <c r="J94" s="7">
        <f t="shared" si="7"/>
        <v>110.28048706054699</v>
      </c>
      <c r="K94" s="7">
        <f t="shared" si="8"/>
        <v>161.19837341308607</v>
      </c>
      <c r="L94" s="8">
        <f t="shared" si="9"/>
        <v>1.4617125632078845</v>
      </c>
      <c r="M94" s="8">
        <f t="shared" si="12"/>
        <v>1.5841226875809684</v>
      </c>
      <c r="P94" s="6">
        <f t="shared" si="10"/>
        <v>-4.9917561403638526</v>
      </c>
      <c r="U94" s="18">
        <v>70</v>
      </c>
      <c r="V94" s="20">
        <f t="shared" si="11"/>
        <v>1.4709522383590363</v>
      </c>
    </row>
    <row r="95" spans="1:22" x14ac:dyDescent="0.15">
      <c r="A95" s="6">
        <v>47</v>
      </c>
      <c r="B95" s="6">
        <v>93</v>
      </c>
      <c r="D95">
        <v>681.429443359375</v>
      </c>
      <c r="E95">
        <v>561.27728271484398</v>
      </c>
      <c r="F95">
        <v>460.89599609375</v>
      </c>
      <c r="G95">
        <v>460.52340698242199</v>
      </c>
      <c r="I95" s="7">
        <f t="shared" si="7"/>
        <v>220.533447265625</v>
      </c>
      <c r="J95" s="7">
        <f t="shared" si="7"/>
        <v>100.75387573242199</v>
      </c>
      <c r="K95" s="7">
        <f t="shared" si="8"/>
        <v>150.00573425292961</v>
      </c>
      <c r="L95" s="8">
        <f t="shared" si="9"/>
        <v>1.488833388914077</v>
      </c>
      <c r="M95" s="8">
        <f t="shared" si="12"/>
        <v>1.6125597511836458</v>
      </c>
      <c r="P95" s="6">
        <f t="shared" si="10"/>
        <v>-3.286234532349471</v>
      </c>
      <c r="U95" s="18">
        <v>70.5</v>
      </c>
      <c r="V95" s="20">
        <f t="shared" si="11"/>
        <v>1.473926056771897</v>
      </c>
    </row>
    <row r="96" spans="1:22" x14ac:dyDescent="0.15">
      <c r="A96" s="6">
        <v>47.5</v>
      </c>
      <c r="B96" s="6">
        <v>94</v>
      </c>
      <c r="D96">
        <v>682.07263183593795</v>
      </c>
      <c r="E96">
        <v>562.63684082031295</v>
      </c>
      <c r="F96">
        <v>461.03866577148398</v>
      </c>
      <c r="G96">
        <v>460.43212890625</v>
      </c>
      <c r="I96" s="7">
        <f t="shared" si="7"/>
        <v>221.03396606445398</v>
      </c>
      <c r="J96" s="7">
        <f t="shared" si="7"/>
        <v>102.20471191406295</v>
      </c>
      <c r="K96" s="7">
        <f t="shared" si="8"/>
        <v>149.49066772460992</v>
      </c>
      <c r="L96" s="8">
        <f t="shared" si="9"/>
        <v>1.4626592544021506</v>
      </c>
      <c r="M96" s="8">
        <f t="shared" si="12"/>
        <v>1.5877018545682042</v>
      </c>
      <c r="P96" s="6">
        <f t="shared" si="10"/>
        <v>-4.7770945029770839</v>
      </c>
      <c r="U96" s="18">
        <v>71</v>
      </c>
      <c r="V96" s="20">
        <f t="shared" si="11"/>
        <v>1.4570649028954612</v>
      </c>
    </row>
    <row r="97" spans="1:22" x14ac:dyDescent="0.15">
      <c r="A97" s="6">
        <v>48</v>
      </c>
      <c r="B97" s="6">
        <v>95</v>
      </c>
      <c r="D97">
        <v>685.321533203125</v>
      </c>
      <c r="E97">
        <v>564.20739746093795</v>
      </c>
      <c r="F97">
        <v>461.72921752929699</v>
      </c>
      <c r="G97">
        <v>461.20144653320301</v>
      </c>
      <c r="I97" s="7">
        <f t="shared" si="7"/>
        <v>223.59231567382801</v>
      </c>
      <c r="J97" s="7">
        <f t="shared" si="7"/>
        <v>103.00595092773494</v>
      </c>
      <c r="K97" s="7">
        <f t="shared" si="8"/>
        <v>151.48815002441356</v>
      </c>
      <c r="L97" s="8">
        <f t="shared" si="9"/>
        <v>1.4706737684572406</v>
      </c>
      <c r="M97" s="8">
        <f t="shared" si="12"/>
        <v>1.5970326065197789</v>
      </c>
      <c r="P97" s="6">
        <f t="shared" si="10"/>
        <v>-4.217479793990937</v>
      </c>
      <c r="U97" s="18">
        <v>71.5</v>
      </c>
      <c r="V97" s="20">
        <f t="shared" si="11"/>
        <v>1.4656183567638092</v>
      </c>
    </row>
    <row r="98" spans="1:22" x14ac:dyDescent="0.15">
      <c r="A98" s="6">
        <v>48.5</v>
      </c>
      <c r="B98" s="6">
        <v>96</v>
      </c>
      <c r="D98">
        <v>689.34429931640602</v>
      </c>
      <c r="E98">
        <v>566.59478759765602</v>
      </c>
      <c r="F98">
        <v>461.75500488281301</v>
      </c>
      <c r="G98">
        <v>461.18328857421898</v>
      </c>
      <c r="I98" s="7">
        <f t="shared" si="7"/>
        <v>227.58929443359301</v>
      </c>
      <c r="J98" s="7">
        <f t="shared" si="7"/>
        <v>105.41149902343705</v>
      </c>
      <c r="K98" s="7">
        <f t="shared" si="8"/>
        <v>153.80124511718708</v>
      </c>
      <c r="L98" s="8">
        <f t="shared" si="9"/>
        <v>1.4590556679493869</v>
      </c>
      <c r="M98" s="8">
        <f t="shared" si="12"/>
        <v>1.58673074390841</v>
      </c>
      <c r="P98" s="6">
        <f t="shared" si="10"/>
        <v>-4.835337162528484</v>
      </c>
      <c r="U98" s="18">
        <v>72</v>
      </c>
      <c r="V98" s="20">
        <f t="shared" si="11"/>
        <v>1.4423880462503305</v>
      </c>
    </row>
    <row r="99" spans="1:22" x14ac:dyDescent="0.15">
      <c r="A99" s="6">
        <v>49</v>
      </c>
      <c r="B99" s="6">
        <v>97</v>
      </c>
      <c r="D99">
        <v>673.38916015625</v>
      </c>
      <c r="E99">
        <v>558.793701171875</v>
      </c>
      <c r="F99">
        <v>461.17367553710898</v>
      </c>
      <c r="G99">
        <v>460.81234741210898</v>
      </c>
      <c r="I99" s="7">
        <f t="shared" si="7"/>
        <v>212.21548461914102</v>
      </c>
      <c r="J99" s="7">
        <f t="shared" si="7"/>
        <v>97.981353759766023</v>
      </c>
      <c r="K99" s="7">
        <f t="shared" si="8"/>
        <v>143.62853698730481</v>
      </c>
      <c r="L99" s="8">
        <f t="shared" si="9"/>
        <v>1.46587622517911</v>
      </c>
      <c r="M99" s="8">
        <f t="shared" si="12"/>
        <v>1.5948675390346179</v>
      </c>
      <c r="P99" s="6">
        <f t="shared" si="10"/>
        <v>-4.347330380195757</v>
      </c>
      <c r="U99" s="18">
        <v>72.5</v>
      </c>
      <c r="V99" s="20">
        <f t="shared" si="11"/>
        <v>1.4614534949728866</v>
      </c>
    </row>
    <row r="100" spans="1:22" x14ac:dyDescent="0.15">
      <c r="A100" s="6">
        <v>49.5</v>
      </c>
      <c r="B100" s="6">
        <v>98</v>
      </c>
      <c r="D100">
        <v>676.75311279296898</v>
      </c>
      <c r="E100">
        <v>559.86053466796898</v>
      </c>
      <c r="F100">
        <v>460.60797119140602</v>
      </c>
      <c r="G100">
        <v>460.23648071289102</v>
      </c>
      <c r="I100" s="7">
        <f t="shared" si="7"/>
        <v>216.14514160156295</v>
      </c>
      <c r="J100" s="7">
        <f t="shared" si="7"/>
        <v>99.624053955077954</v>
      </c>
      <c r="K100" s="7">
        <f t="shared" si="8"/>
        <v>146.4083038330084</v>
      </c>
      <c r="L100" s="8">
        <f t="shared" si="9"/>
        <v>1.4696079713743249</v>
      </c>
      <c r="M100" s="8">
        <f t="shared" si="12"/>
        <v>1.5999155231263176</v>
      </c>
      <c r="P100" s="6">
        <f t="shared" si="10"/>
        <v>-4.0445759866480309</v>
      </c>
      <c r="U100" s="18">
        <v>73</v>
      </c>
      <c r="V100" s="20">
        <f t="shared" si="11"/>
        <v>1.4521929039755797</v>
      </c>
    </row>
    <row r="101" spans="1:22" x14ac:dyDescent="0.15">
      <c r="A101" s="6">
        <v>50</v>
      </c>
      <c r="B101" s="6">
        <v>99</v>
      </c>
      <c r="D101">
        <v>678.71392822265602</v>
      </c>
      <c r="E101">
        <v>561.24060058593795</v>
      </c>
      <c r="F101">
        <v>461.19381713867199</v>
      </c>
      <c r="G101">
        <v>460.36187744140602</v>
      </c>
      <c r="I101" s="7">
        <f t="shared" si="7"/>
        <v>217.52011108398403</v>
      </c>
      <c r="J101" s="7">
        <f t="shared" si="7"/>
        <v>100.87872314453193</v>
      </c>
      <c r="K101" s="7">
        <f t="shared" si="8"/>
        <v>146.90500488281168</v>
      </c>
      <c r="L101" s="8">
        <f t="shared" si="9"/>
        <v>1.4562536113025195</v>
      </c>
      <c r="M101" s="8">
        <f t="shared" si="12"/>
        <v>1.5878774009509968</v>
      </c>
      <c r="P101" s="6">
        <f t="shared" si="10"/>
        <v>-4.7665660548487985</v>
      </c>
      <c r="U101" s="18">
        <v>73.5</v>
      </c>
      <c r="V101" s="20">
        <f t="shared" si="11"/>
        <v>1.4649717245733205</v>
      </c>
    </row>
    <row r="102" spans="1:22" x14ac:dyDescent="0.15">
      <c r="A102" s="6">
        <v>50.5</v>
      </c>
      <c r="B102" s="6">
        <v>100</v>
      </c>
      <c r="D102">
        <v>680.99346923828102</v>
      </c>
      <c r="E102">
        <v>562.80462646484398</v>
      </c>
      <c r="F102">
        <v>462.07241821289102</v>
      </c>
      <c r="G102">
        <v>461.39636230468801</v>
      </c>
      <c r="I102" s="7">
        <f t="shared" si="7"/>
        <v>218.92105102539</v>
      </c>
      <c r="J102" s="7">
        <f t="shared" si="7"/>
        <v>101.40826416015597</v>
      </c>
      <c r="K102" s="7">
        <f t="shared" si="8"/>
        <v>147.93526611328082</v>
      </c>
      <c r="L102" s="8">
        <f t="shared" si="9"/>
        <v>1.4588087799199865</v>
      </c>
      <c r="M102" s="8">
        <f t="shared" si="12"/>
        <v>1.5917488074649486</v>
      </c>
      <c r="P102" s="6">
        <f t="shared" si="10"/>
        <v>-4.534377262250298</v>
      </c>
      <c r="U102" s="18">
        <v>74</v>
      </c>
      <c r="V102" s="20">
        <f t="shared" si="11"/>
        <v>1.4566645437637828</v>
      </c>
    </row>
    <row r="103" spans="1:22" x14ac:dyDescent="0.15">
      <c r="A103" s="6">
        <v>51</v>
      </c>
      <c r="B103" s="6">
        <v>101</v>
      </c>
      <c r="D103">
        <v>670.89434814453102</v>
      </c>
      <c r="E103">
        <v>557.170654296875</v>
      </c>
      <c r="F103">
        <v>461.00180053710898</v>
      </c>
      <c r="G103">
        <v>460.75137329101602</v>
      </c>
      <c r="I103" s="7">
        <f t="shared" si="7"/>
        <v>209.89254760742205</v>
      </c>
      <c r="J103" s="7">
        <f t="shared" si="7"/>
        <v>96.419281005858977</v>
      </c>
      <c r="K103" s="7">
        <f t="shared" si="8"/>
        <v>142.39905090332076</v>
      </c>
      <c r="L103" s="8">
        <f t="shared" si="9"/>
        <v>1.4768731877876977</v>
      </c>
      <c r="M103" s="8">
        <f t="shared" si="12"/>
        <v>1.6111294532291447</v>
      </c>
      <c r="P103" s="6">
        <f t="shared" si="10"/>
        <v>-3.3720170906819265</v>
      </c>
      <c r="U103" s="18">
        <v>74.5</v>
      </c>
      <c r="V103" s="20">
        <f t="shared" si="11"/>
        <v>1.4247252399066619</v>
      </c>
    </row>
    <row r="104" spans="1:22" x14ac:dyDescent="0.15">
      <c r="A104" s="6">
        <v>51.5</v>
      </c>
      <c r="B104" s="6">
        <v>102</v>
      </c>
      <c r="D104">
        <v>683.37872314453102</v>
      </c>
      <c r="E104">
        <v>563.070556640625</v>
      </c>
      <c r="F104">
        <v>460.5693359375</v>
      </c>
      <c r="G104">
        <v>460.07241821289102</v>
      </c>
      <c r="I104" s="7">
        <f t="shared" si="7"/>
        <v>222.80938720703102</v>
      </c>
      <c r="J104" s="7">
        <f t="shared" si="7"/>
        <v>102.99813842773398</v>
      </c>
      <c r="K104" s="7">
        <f t="shared" si="8"/>
        <v>150.71069030761726</v>
      </c>
      <c r="L104" s="8">
        <f t="shared" si="9"/>
        <v>1.4632370313504217</v>
      </c>
      <c r="M104" s="8">
        <f t="shared" si="12"/>
        <v>1.5988095346883533</v>
      </c>
      <c r="P104" s="6">
        <f t="shared" si="10"/>
        <v>-4.1109079822969967</v>
      </c>
      <c r="U104" s="18">
        <v>75</v>
      </c>
      <c r="V104" s="20">
        <f t="shared" si="11"/>
        <v>1.4443759062032568</v>
      </c>
    </row>
    <row r="105" spans="1:22" x14ac:dyDescent="0.15">
      <c r="A105" s="6">
        <v>52</v>
      </c>
      <c r="B105" s="6">
        <v>103</v>
      </c>
      <c r="D105">
        <v>689.75067138671898</v>
      </c>
      <c r="E105">
        <v>566.99493408203102</v>
      </c>
      <c r="F105">
        <v>461.809814453125</v>
      </c>
      <c r="G105">
        <v>460.99765014648398</v>
      </c>
      <c r="I105" s="7">
        <f t="shared" si="7"/>
        <v>227.94085693359398</v>
      </c>
      <c r="J105" s="7">
        <f t="shared" si="7"/>
        <v>105.99728393554705</v>
      </c>
      <c r="K105" s="7">
        <f t="shared" si="8"/>
        <v>153.74275817871106</v>
      </c>
      <c r="L105" s="8">
        <f t="shared" si="9"/>
        <v>1.4504405440444703</v>
      </c>
      <c r="M105" s="8">
        <f t="shared" si="12"/>
        <v>1.5873292852788867</v>
      </c>
      <c r="P105" s="6">
        <f t="shared" si="10"/>
        <v>-4.7994394603289301</v>
      </c>
    </row>
    <row r="106" spans="1:22" x14ac:dyDescent="0.15">
      <c r="A106" s="6">
        <v>52.5</v>
      </c>
      <c r="B106" s="6">
        <v>104</v>
      </c>
      <c r="D106">
        <v>694.40264892578102</v>
      </c>
      <c r="E106">
        <v>567.60925292968795</v>
      </c>
      <c r="F106">
        <v>461.61761474609398</v>
      </c>
      <c r="G106">
        <v>460.88076782226602</v>
      </c>
      <c r="I106" s="7">
        <f t="shared" si="7"/>
        <v>232.78503417968705</v>
      </c>
      <c r="J106" s="7">
        <f t="shared" si="7"/>
        <v>106.72848510742193</v>
      </c>
      <c r="K106" s="7">
        <f t="shared" si="8"/>
        <v>158.07509460449171</v>
      </c>
      <c r="L106" s="8">
        <f t="shared" si="9"/>
        <v>1.4810956460722697</v>
      </c>
      <c r="M106" s="8">
        <f t="shared" si="12"/>
        <v>1.619300625203171</v>
      </c>
      <c r="P106" s="6">
        <f t="shared" si="10"/>
        <v>-2.8819485463617864</v>
      </c>
    </row>
    <row r="107" spans="1:22" x14ac:dyDescent="0.15">
      <c r="A107" s="6">
        <v>53</v>
      </c>
      <c r="B107" s="6">
        <v>105</v>
      </c>
      <c r="D107">
        <v>688.945068359375</v>
      </c>
      <c r="E107">
        <v>565.66790771484398</v>
      </c>
      <c r="F107">
        <v>461.20397949218801</v>
      </c>
      <c r="G107">
        <v>460.59146118164102</v>
      </c>
      <c r="I107" s="7">
        <f t="shared" si="7"/>
        <v>227.74108886718699</v>
      </c>
      <c r="J107" s="7">
        <f t="shared" si="7"/>
        <v>105.07644653320295</v>
      </c>
      <c r="K107" s="7">
        <f t="shared" si="8"/>
        <v>154.18757629394491</v>
      </c>
      <c r="L107" s="8">
        <f t="shared" si="9"/>
        <v>1.4673847601538696</v>
      </c>
      <c r="M107" s="8">
        <f t="shared" si="12"/>
        <v>1.6069059771812557</v>
      </c>
      <c r="P107" s="6">
        <f t="shared" si="10"/>
        <v>-3.6253213615183721</v>
      </c>
    </row>
    <row r="108" spans="1:22" x14ac:dyDescent="0.15">
      <c r="A108" s="6">
        <v>53.5</v>
      </c>
      <c r="B108" s="6">
        <v>106</v>
      </c>
      <c r="D108">
        <v>686.09167480468795</v>
      </c>
      <c r="E108">
        <v>563.97821044921898</v>
      </c>
      <c r="F108">
        <v>461.72650146484398</v>
      </c>
      <c r="G108">
        <v>461.06350708007801</v>
      </c>
      <c r="I108" s="7">
        <f t="shared" si="7"/>
        <v>224.36517333984398</v>
      </c>
      <c r="J108" s="7">
        <f t="shared" si="7"/>
        <v>102.91470336914097</v>
      </c>
      <c r="K108" s="7">
        <f t="shared" si="8"/>
        <v>152.32488098144529</v>
      </c>
      <c r="L108" s="8">
        <f t="shared" si="9"/>
        <v>1.4801080505967819</v>
      </c>
      <c r="M108" s="8">
        <f t="shared" si="12"/>
        <v>1.6209455055206528</v>
      </c>
      <c r="P108" s="6">
        <f t="shared" si="10"/>
        <v>-2.7832963450213288</v>
      </c>
    </row>
    <row r="109" spans="1:22" x14ac:dyDescent="0.15">
      <c r="A109" s="6">
        <v>54</v>
      </c>
      <c r="B109" s="6">
        <v>107</v>
      </c>
      <c r="D109">
        <v>693.24688720703102</v>
      </c>
      <c r="E109">
        <v>568.68939208984398</v>
      </c>
      <c r="F109">
        <v>461.01959228515602</v>
      </c>
      <c r="G109">
        <v>460.24645996093801</v>
      </c>
      <c r="I109" s="7">
        <f t="shared" si="7"/>
        <v>232.227294921875</v>
      </c>
      <c r="J109" s="7">
        <f t="shared" si="7"/>
        <v>108.44293212890597</v>
      </c>
      <c r="K109" s="7">
        <f t="shared" si="8"/>
        <v>156.31724243164084</v>
      </c>
      <c r="L109" s="8">
        <f t="shared" si="9"/>
        <v>1.4414700835073948</v>
      </c>
      <c r="M109" s="8">
        <f t="shared" si="12"/>
        <v>1.5836237763277503</v>
      </c>
      <c r="P109" s="6">
        <f t="shared" si="10"/>
        <v>-5.0216784957354852</v>
      </c>
    </row>
    <row r="110" spans="1:22" x14ac:dyDescent="0.15">
      <c r="A110" s="6">
        <v>54.5</v>
      </c>
      <c r="B110" s="6">
        <v>108</v>
      </c>
      <c r="D110">
        <v>694.24041748046898</v>
      </c>
      <c r="E110">
        <v>568.646484375</v>
      </c>
      <c r="F110">
        <v>462.240478515625</v>
      </c>
      <c r="G110">
        <v>461.65463256835898</v>
      </c>
      <c r="I110" s="7">
        <f t="shared" si="7"/>
        <v>231.99993896484398</v>
      </c>
      <c r="J110" s="7">
        <f t="shared" si="7"/>
        <v>106.99185180664102</v>
      </c>
      <c r="K110" s="7">
        <f t="shared" si="8"/>
        <v>157.10564270019526</v>
      </c>
      <c r="L110" s="8">
        <f t="shared" si="9"/>
        <v>1.4683888543598762</v>
      </c>
      <c r="M110" s="8">
        <f t="shared" si="12"/>
        <v>1.6118587850767165</v>
      </c>
      <c r="P110" s="6">
        <f t="shared" si="10"/>
        <v>-3.3282751895198914</v>
      </c>
    </row>
    <row r="111" spans="1:22" x14ac:dyDescent="0.15">
      <c r="A111" s="6">
        <v>55</v>
      </c>
      <c r="B111" s="6">
        <v>109</v>
      </c>
      <c r="D111">
        <v>693.687744140625</v>
      </c>
      <c r="E111">
        <v>569.33093261718795</v>
      </c>
      <c r="F111">
        <v>461.48748779296898</v>
      </c>
      <c r="G111">
        <v>460.76788330078102</v>
      </c>
      <c r="I111" s="7">
        <f t="shared" si="7"/>
        <v>232.20025634765602</v>
      </c>
      <c r="J111" s="7">
        <f t="shared" si="7"/>
        <v>108.56304931640693</v>
      </c>
      <c r="K111" s="7">
        <f t="shared" si="8"/>
        <v>156.20612182617117</v>
      </c>
      <c r="L111" s="8">
        <f t="shared" si="9"/>
        <v>1.4388516425225726</v>
      </c>
      <c r="M111" s="8">
        <f t="shared" si="12"/>
        <v>1.5836378111358977</v>
      </c>
      <c r="P111" s="6">
        <f t="shared" si="10"/>
        <v>-5.0208367538139473</v>
      </c>
    </row>
    <row r="112" spans="1:22" x14ac:dyDescent="0.15">
      <c r="A112" s="6">
        <v>55.5</v>
      </c>
      <c r="B112" s="6">
        <v>110</v>
      </c>
      <c r="D112">
        <v>693.80670166015602</v>
      </c>
      <c r="E112">
        <v>568.69000244140602</v>
      </c>
      <c r="F112">
        <v>461.21087646484398</v>
      </c>
      <c r="G112">
        <v>460.61270141601602</v>
      </c>
      <c r="I112" s="7">
        <f t="shared" si="7"/>
        <v>232.59582519531205</v>
      </c>
      <c r="J112" s="7">
        <f t="shared" si="7"/>
        <v>108.07730102539</v>
      </c>
      <c r="K112" s="7">
        <f t="shared" si="8"/>
        <v>156.94171447753905</v>
      </c>
      <c r="L112" s="8">
        <f t="shared" si="9"/>
        <v>1.4521246643702697</v>
      </c>
      <c r="M112" s="8">
        <f t="shared" si="12"/>
        <v>1.5982270708800796</v>
      </c>
      <c r="P112" s="6">
        <f t="shared" si="10"/>
        <v>-4.1458414277742408</v>
      </c>
    </row>
    <row r="113" spans="1:16" x14ac:dyDescent="0.15">
      <c r="A113" s="6">
        <v>56</v>
      </c>
      <c r="B113" s="6">
        <v>111</v>
      </c>
      <c r="D113">
        <v>688.54632568359398</v>
      </c>
      <c r="E113">
        <v>566.40930175781295</v>
      </c>
      <c r="F113">
        <v>462.09582519531301</v>
      </c>
      <c r="G113">
        <v>461.42648315429699</v>
      </c>
      <c r="I113" s="7">
        <f t="shared" si="7"/>
        <v>226.45050048828097</v>
      </c>
      <c r="J113" s="7">
        <f t="shared" si="7"/>
        <v>104.98281860351597</v>
      </c>
      <c r="K113" s="7">
        <f t="shared" si="8"/>
        <v>152.96252746581979</v>
      </c>
      <c r="L113" s="8">
        <f t="shared" si="9"/>
        <v>1.4570243921865604</v>
      </c>
      <c r="M113" s="8">
        <f t="shared" si="12"/>
        <v>1.604443036592855</v>
      </c>
      <c r="P113" s="6">
        <f t="shared" si="10"/>
        <v>-3.7730369784141176</v>
      </c>
    </row>
    <row r="114" spans="1:16" x14ac:dyDescent="0.15">
      <c r="A114" s="6">
        <v>56.5</v>
      </c>
      <c r="B114" s="6">
        <v>112</v>
      </c>
      <c r="D114">
        <v>690.23876953125</v>
      </c>
      <c r="E114">
        <v>567.78820800781295</v>
      </c>
      <c r="F114">
        <v>461.17459106445301</v>
      </c>
      <c r="G114">
        <v>460.42413330078102</v>
      </c>
      <c r="I114" s="7">
        <f t="shared" si="7"/>
        <v>229.06417846679699</v>
      </c>
      <c r="J114" s="7">
        <f t="shared" si="7"/>
        <v>107.36407470703193</v>
      </c>
      <c r="K114" s="7">
        <f t="shared" si="8"/>
        <v>153.90932617187462</v>
      </c>
      <c r="L114" s="8">
        <f t="shared" si="9"/>
        <v>1.4335272444889255</v>
      </c>
      <c r="M114" s="8">
        <f t="shared" si="12"/>
        <v>1.582262126791705</v>
      </c>
      <c r="P114" s="6">
        <f t="shared" si="10"/>
        <v>-5.1033438441243186</v>
      </c>
    </row>
    <row r="115" spans="1:16" x14ac:dyDescent="0.15">
      <c r="A115" s="6">
        <v>57</v>
      </c>
      <c r="B115" s="6">
        <v>113</v>
      </c>
      <c r="D115">
        <v>688.62872314453102</v>
      </c>
      <c r="E115">
        <v>566.78057861328102</v>
      </c>
      <c r="F115">
        <v>462.22958374023398</v>
      </c>
      <c r="G115">
        <v>461.55316162109398</v>
      </c>
      <c r="I115" s="7">
        <f t="shared" si="7"/>
        <v>226.39913940429705</v>
      </c>
      <c r="J115" s="7">
        <f t="shared" si="7"/>
        <v>105.22741699218705</v>
      </c>
      <c r="K115" s="7">
        <f t="shared" si="8"/>
        <v>152.73994750976613</v>
      </c>
      <c r="L115" s="8">
        <f t="shared" si="9"/>
        <v>1.4515223491716689</v>
      </c>
      <c r="M115" s="8">
        <f t="shared" si="12"/>
        <v>1.6015734693709331</v>
      </c>
      <c r="P115" s="6">
        <f t="shared" si="10"/>
        <v>-3.9451401523218759</v>
      </c>
    </row>
    <row r="116" spans="1:16" x14ac:dyDescent="0.15">
      <c r="A116" s="6">
        <v>57.5</v>
      </c>
      <c r="B116" s="6">
        <v>114</v>
      </c>
      <c r="D116">
        <v>687.15948486328102</v>
      </c>
      <c r="E116">
        <v>566.78594970703102</v>
      </c>
      <c r="F116">
        <v>461.10543823242199</v>
      </c>
      <c r="G116">
        <v>460.36315917968801</v>
      </c>
      <c r="I116" s="7">
        <f t="shared" si="7"/>
        <v>226.05404663085903</v>
      </c>
      <c r="J116" s="7">
        <f t="shared" si="7"/>
        <v>106.42279052734301</v>
      </c>
      <c r="K116" s="7">
        <f t="shared" si="8"/>
        <v>151.55809326171894</v>
      </c>
      <c r="L116" s="8">
        <f t="shared" si="9"/>
        <v>1.4241131294408165</v>
      </c>
      <c r="M116" s="8">
        <f t="shared" si="12"/>
        <v>1.5754804875365656</v>
      </c>
      <c r="P116" s="6">
        <f t="shared" si="10"/>
        <v>-5.5100747376160735</v>
      </c>
    </row>
    <row r="117" spans="1:16" x14ac:dyDescent="0.15">
      <c r="A117" s="6">
        <v>58</v>
      </c>
      <c r="B117" s="6">
        <v>115</v>
      </c>
      <c r="D117">
        <v>686.62713623046898</v>
      </c>
      <c r="E117">
        <v>564.97027587890602</v>
      </c>
      <c r="F117">
        <v>461.951904296875</v>
      </c>
      <c r="G117">
        <v>461.04119873046898</v>
      </c>
      <c r="I117" s="7">
        <f t="shared" si="7"/>
        <v>224.67523193359398</v>
      </c>
      <c r="J117" s="7">
        <f t="shared" si="7"/>
        <v>103.92907714843705</v>
      </c>
      <c r="K117" s="7">
        <f t="shared" si="8"/>
        <v>151.92487792968805</v>
      </c>
      <c r="L117" s="8">
        <f t="shared" si="9"/>
        <v>1.4618130180517319</v>
      </c>
      <c r="M117" s="8">
        <f t="shared" si="12"/>
        <v>1.6144966140439656</v>
      </c>
      <c r="P117" s="6">
        <f t="shared" si="10"/>
        <v>-3.1700705884841507</v>
      </c>
    </row>
    <row r="118" spans="1:16" x14ac:dyDescent="0.15">
      <c r="A118" s="6">
        <v>58.5</v>
      </c>
      <c r="B118" s="6">
        <v>116</v>
      </c>
      <c r="D118">
        <v>689.196044921875</v>
      </c>
      <c r="E118">
        <v>567.03399658203102</v>
      </c>
      <c r="F118">
        <v>461.36297607421898</v>
      </c>
      <c r="G118">
        <v>460.52377319335898</v>
      </c>
      <c r="I118" s="7">
        <f t="shared" si="7"/>
        <v>227.83306884765602</v>
      </c>
      <c r="J118" s="7">
        <f t="shared" si="7"/>
        <v>106.51022338867205</v>
      </c>
      <c r="K118" s="7">
        <f t="shared" si="8"/>
        <v>153.27591247558559</v>
      </c>
      <c r="L118" s="8">
        <f t="shared" si="9"/>
        <v>1.4390723030995665</v>
      </c>
      <c r="M118" s="8">
        <f t="shared" si="12"/>
        <v>1.593072136988285</v>
      </c>
      <c r="P118" s="6">
        <f t="shared" si="10"/>
        <v>-4.4550101683721168</v>
      </c>
    </row>
    <row r="119" spans="1:16" x14ac:dyDescent="0.15">
      <c r="A119" s="6">
        <v>59</v>
      </c>
      <c r="B119" s="6">
        <v>117</v>
      </c>
      <c r="D119">
        <v>687.54699707031295</v>
      </c>
      <c r="E119">
        <v>565.99822998046898</v>
      </c>
      <c r="F119">
        <v>461.71087646484398</v>
      </c>
      <c r="G119">
        <v>461.23648071289102</v>
      </c>
      <c r="I119" s="7">
        <f t="shared" si="7"/>
        <v>225.83612060546898</v>
      </c>
      <c r="J119" s="7">
        <f t="shared" si="7"/>
        <v>104.76174926757795</v>
      </c>
      <c r="K119" s="7">
        <f t="shared" si="8"/>
        <v>152.50289611816441</v>
      </c>
      <c r="L119" s="8">
        <f t="shared" si="9"/>
        <v>1.4557116236065137</v>
      </c>
      <c r="M119" s="8">
        <f t="shared" si="12"/>
        <v>1.6110276953917171</v>
      </c>
      <c r="P119" s="6">
        <f t="shared" si="10"/>
        <v>-3.3781200481793126</v>
      </c>
    </row>
    <row r="120" spans="1:16" x14ac:dyDescent="0.15">
      <c r="A120" s="6">
        <v>59.5</v>
      </c>
      <c r="B120" s="6">
        <v>118</v>
      </c>
      <c r="D120">
        <v>697.83306884765602</v>
      </c>
      <c r="E120">
        <v>570.98388671875</v>
      </c>
      <c r="F120">
        <v>461.327392578125</v>
      </c>
      <c r="G120">
        <v>460.79782104492199</v>
      </c>
      <c r="I120" s="7">
        <f t="shared" si="7"/>
        <v>236.50567626953102</v>
      </c>
      <c r="J120" s="7">
        <f t="shared" si="7"/>
        <v>110.18606567382801</v>
      </c>
      <c r="K120" s="7">
        <f t="shared" si="8"/>
        <v>159.37543029785144</v>
      </c>
      <c r="L120" s="8">
        <f t="shared" si="9"/>
        <v>1.4464209183185959</v>
      </c>
      <c r="M120" s="8">
        <f t="shared" si="12"/>
        <v>1.603053228000284</v>
      </c>
      <c r="P120" s="6">
        <f t="shared" si="10"/>
        <v>-3.8563911748512876</v>
      </c>
    </row>
    <row r="121" spans="1:16" x14ac:dyDescent="0.15">
      <c r="A121" s="6">
        <v>60</v>
      </c>
      <c r="B121" s="6">
        <v>119</v>
      </c>
      <c r="D121">
        <v>705.40081787109398</v>
      </c>
      <c r="E121">
        <v>574.450927734375</v>
      </c>
      <c r="F121">
        <v>462.59075927734398</v>
      </c>
      <c r="G121">
        <v>461.60781860351602</v>
      </c>
      <c r="I121" s="7">
        <f t="shared" si="7"/>
        <v>242.81005859375</v>
      </c>
      <c r="J121" s="7">
        <f t="shared" si="7"/>
        <v>112.84310913085898</v>
      </c>
      <c r="K121" s="7">
        <f t="shared" si="8"/>
        <v>163.81988220214873</v>
      </c>
      <c r="L121" s="8">
        <f t="shared" si="9"/>
        <v>1.45174910071092</v>
      </c>
      <c r="M121" s="8">
        <f t="shared" si="12"/>
        <v>1.6096976482890928</v>
      </c>
      <c r="P121" s="6">
        <f t="shared" si="10"/>
        <v>-3.4578900309348142</v>
      </c>
    </row>
    <row r="122" spans="1:16" x14ac:dyDescent="0.15">
      <c r="A122" s="6">
        <v>60.5</v>
      </c>
      <c r="B122" s="6">
        <v>120</v>
      </c>
      <c r="D122">
        <v>709.11346435546898</v>
      </c>
      <c r="E122">
        <v>575.03021240234398</v>
      </c>
      <c r="F122">
        <v>461.58148193359398</v>
      </c>
      <c r="G122">
        <v>460.650634765625</v>
      </c>
      <c r="I122" s="7">
        <f t="shared" si="7"/>
        <v>247.531982421875</v>
      </c>
      <c r="J122" s="7">
        <f t="shared" si="7"/>
        <v>114.37957763671898</v>
      </c>
      <c r="K122" s="7">
        <f t="shared" si="8"/>
        <v>167.4662780761717</v>
      </c>
      <c r="L122" s="8">
        <f t="shared" si="9"/>
        <v>1.4641274389739523</v>
      </c>
      <c r="M122" s="8">
        <f t="shared" si="12"/>
        <v>1.6233922244486099</v>
      </c>
      <c r="P122" s="6">
        <f t="shared" si="10"/>
        <v>-2.6365536271840431</v>
      </c>
    </row>
    <row r="123" spans="1:16" x14ac:dyDescent="0.15">
      <c r="A123" s="6">
        <v>61</v>
      </c>
      <c r="B123" s="6">
        <v>121</v>
      </c>
      <c r="D123">
        <v>712.26318359375</v>
      </c>
      <c r="E123">
        <v>575.06939697265602</v>
      </c>
      <c r="F123">
        <v>462.65353393554699</v>
      </c>
      <c r="G123">
        <v>461.780029296875</v>
      </c>
      <c r="I123" s="7">
        <f t="shared" si="7"/>
        <v>249.60964965820301</v>
      </c>
      <c r="J123" s="7">
        <f t="shared" si="7"/>
        <v>113.28936767578102</v>
      </c>
      <c r="K123" s="7">
        <f t="shared" si="8"/>
        <v>170.3070922851563</v>
      </c>
      <c r="L123" s="8">
        <f t="shared" si="9"/>
        <v>1.5032928136076491</v>
      </c>
      <c r="M123" s="8">
        <f t="shared" si="12"/>
        <v>1.6638738369787915</v>
      </c>
      <c r="P123" s="6">
        <f t="shared" si="10"/>
        <v>-0.2086565045363252</v>
      </c>
    </row>
    <row r="124" spans="1:16" x14ac:dyDescent="0.15">
      <c r="A124" s="6">
        <v>61.5</v>
      </c>
      <c r="B124" s="6">
        <v>122</v>
      </c>
      <c r="D124">
        <v>719.37255859375</v>
      </c>
      <c r="E124">
        <v>577.922607421875</v>
      </c>
      <c r="F124">
        <v>461.61486816406301</v>
      </c>
      <c r="G124">
        <v>460.77169799804699</v>
      </c>
      <c r="I124" s="7">
        <f t="shared" si="7"/>
        <v>257.75769042968699</v>
      </c>
      <c r="J124" s="7">
        <f t="shared" si="7"/>
        <v>117.15090942382801</v>
      </c>
      <c r="K124" s="7">
        <f t="shared" si="8"/>
        <v>175.75205383300738</v>
      </c>
      <c r="L124" s="8">
        <f t="shared" si="9"/>
        <v>1.5002192872201481</v>
      </c>
      <c r="M124" s="8">
        <f t="shared" si="12"/>
        <v>1.6621165484877753</v>
      </c>
      <c r="P124" s="6">
        <f t="shared" si="10"/>
        <v>-0.31405042054743287</v>
      </c>
    </row>
    <row r="125" spans="1:16" x14ac:dyDescent="0.15">
      <c r="A125" s="6">
        <v>62</v>
      </c>
      <c r="B125" s="6">
        <v>123</v>
      </c>
      <c r="D125">
        <v>725.11608886718795</v>
      </c>
      <c r="E125">
        <v>580.186279296875</v>
      </c>
      <c r="F125">
        <v>462.66571044921898</v>
      </c>
      <c r="G125">
        <v>461.59039306640602</v>
      </c>
      <c r="I125" s="7">
        <f t="shared" si="7"/>
        <v>262.45037841796898</v>
      </c>
      <c r="J125" s="7">
        <f t="shared" si="7"/>
        <v>118.59588623046898</v>
      </c>
      <c r="K125" s="7">
        <f t="shared" si="8"/>
        <v>179.43325805664068</v>
      </c>
      <c r="L125" s="8">
        <f t="shared" si="9"/>
        <v>1.5129804562356035</v>
      </c>
      <c r="M125" s="8">
        <f t="shared" si="12"/>
        <v>1.6761939553997154</v>
      </c>
      <c r="P125" s="6">
        <f t="shared" si="10"/>
        <v>0.53024637495096827</v>
      </c>
    </row>
    <row r="126" spans="1:16" x14ac:dyDescent="0.15">
      <c r="A126" s="6">
        <v>62.5</v>
      </c>
      <c r="B126" s="6">
        <v>124</v>
      </c>
      <c r="D126">
        <v>726.17816162109398</v>
      </c>
      <c r="E126">
        <v>580.6181640625</v>
      </c>
      <c r="F126">
        <v>461.67639160156301</v>
      </c>
      <c r="G126">
        <v>460.671875</v>
      </c>
      <c r="I126" s="7">
        <f t="shared" si="7"/>
        <v>264.50177001953097</v>
      </c>
      <c r="J126" s="7">
        <f t="shared" si="7"/>
        <v>119.9462890625</v>
      </c>
      <c r="K126" s="7">
        <f t="shared" si="8"/>
        <v>180.53936767578097</v>
      </c>
      <c r="L126" s="8">
        <f t="shared" si="9"/>
        <v>1.5051684306940745</v>
      </c>
      <c r="M126" s="8">
        <f t="shared" si="12"/>
        <v>1.6696981677546712</v>
      </c>
      <c r="P126" s="6">
        <f t="shared" si="10"/>
        <v>0.14065951941315938</v>
      </c>
    </row>
    <row r="127" spans="1:16" x14ac:dyDescent="0.15">
      <c r="A127" s="6">
        <v>63</v>
      </c>
      <c r="B127" s="6">
        <v>125</v>
      </c>
      <c r="D127">
        <v>726.956787109375</v>
      </c>
      <c r="E127">
        <v>580.23895263671898</v>
      </c>
      <c r="F127">
        <v>462.70672607421898</v>
      </c>
      <c r="G127">
        <v>461.77023315429699</v>
      </c>
      <c r="I127" s="7">
        <f t="shared" si="7"/>
        <v>264.25006103515602</v>
      </c>
      <c r="J127" s="7">
        <f t="shared" si="7"/>
        <v>118.46871948242199</v>
      </c>
      <c r="K127" s="7">
        <f t="shared" si="8"/>
        <v>181.32195739746064</v>
      </c>
      <c r="L127" s="8">
        <f t="shared" si="9"/>
        <v>1.5305471198611598</v>
      </c>
      <c r="M127" s="8">
        <f t="shared" si="12"/>
        <v>1.6963930948182413</v>
      </c>
      <c r="P127" s="6">
        <f t="shared" si="10"/>
        <v>1.7416959543775681</v>
      </c>
    </row>
    <row r="128" spans="1:16" x14ac:dyDescent="0.15">
      <c r="A128" s="6">
        <v>63.5</v>
      </c>
      <c r="B128" s="6">
        <v>126</v>
      </c>
      <c r="D128">
        <v>731.20025634765602</v>
      </c>
      <c r="E128">
        <v>582.59246826171898</v>
      </c>
      <c r="F128">
        <v>461.64028930664102</v>
      </c>
      <c r="G128">
        <v>460.59237670898398</v>
      </c>
      <c r="I128" s="7">
        <f t="shared" si="7"/>
        <v>269.559967041015</v>
      </c>
      <c r="J128" s="7">
        <f t="shared" si="7"/>
        <v>122.000091552735</v>
      </c>
      <c r="K128" s="7">
        <f t="shared" si="8"/>
        <v>184.15990295410052</v>
      </c>
      <c r="L128" s="8">
        <f t="shared" si="9"/>
        <v>1.5095062684809273</v>
      </c>
      <c r="M128" s="8">
        <f t="shared" si="12"/>
        <v>1.6766684813344936</v>
      </c>
      <c r="P128" s="6">
        <f t="shared" si="10"/>
        <v>0.55870621337294046</v>
      </c>
    </row>
    <row r="129" spans="1:16" x14ac:dyDescent="0.15">
      <c r="A129" s="6">
        <v>64</v>
      </c>
      <c r="B129" s="6">
        <v>127</v>
      </c>
      <c r="D129">
        <v>728.77618408203102</v>
      </c>
      <c r="E129">
        <v>580.83856201171898</v>
      </c>
      <c r="F129">
        <v>462.77822875976602</v>
      </c>
      <c r="G129">
        <v>461.79055786132801</v>
      </c>
      <c r="I129" s="7">
        <f t="shared" si="7"/>
        <v>265.997955322265</v>
      </c>
      <c r="J129" s="7">
        <f t="shared" si="7"/>
        <v>119.04800415039097</v>
      </c>
      <c r="K129" s="7">
        <f t="shared" si="8"/>
        <v>182.66435241699133</v>
      </c>
      <c r="L129" s="8">
        <f t="shared" si="9"/>
        <v>1.5343755968074451</v>
      </c>
      <c r="M129" s="8">
        <f t="shared" si="12"/>
        <v>1.702854047557496</v>
      </c>
      <c r="P129" s="6">
        <f t="shared" si="10"/>
        <v>2.1291935757607119</v>
      </c>
    </row>
    <row r="130" spans="1:16" x14ac:dyDescent="0.15">
      <c r="A130" s="6">
        <v>64.5</v>
      </c>
      <c r="B130" s="6">
        <v>128</v>
      </c>
      <c r="D130">
        <v>727.24365234375</v>
      </c>
      <c r="E130">
        <v>580.55090332031295</v>
      </c>
      <c r="F130">
        <v>461.54391479492199</v>
      </c>
      <c r="G130">
        <v>460.35861206054699</v>
      </c>
      <c r="I130" s="7">
        <f t="shared" ref="I130:J151" si="13">D130-F130</f>
        <v>265.69973754882801</v>
      </c>
      <c r="J130" s="7">
        <f t="shared" si="13"/>
        <v>120.19229125976597</v>
      </c>
      <c r="K130" s="7">
        <f t="shared" ref="K130:K151" si="14">I130-0.7*J130</f>
        <v>181.56513366699184</v>
      </c>
      <c r="L130" s="8">
        <f t="shared" ref="L130:L151" si="15">K130/J130</f>
        <v>1.5106221186397355</v>
      </c>
      <c r="M130" s="8">
        <f t="shared" si="12"/>
        <v>1.6804168072862713</v>
      </c>
      <c r="P130" s="6">
        <f t="shared" si="10"/>
        <v>0.78351321152010378</v>
      </c>
    </row>
    <row r="131" spans="1:16" x14ac:dyDescent="0.15">
      <c r="A131" s="6">
        <v>65</v>
      </c>
      <c r="B131" s="6">
        <v>129</v>
      </c>
      <c r="D131">
        <v>760.03607177734398</v>
      </c>
      <c r="E131">
        <v>595.08953857421898</v>
      </c>
      <c r="F131">
        <v>462.3896484375</v>
      </c>
      <c r="G131">
        <v>461.450439453125</v>
      </c>
      <c r="I131" s="7">
        <f t="shared" si="13"/>
        <v>297.64642333984398</v>
      </c>
      <c r="J131" s="7">
        <f t="shared" si="13"/>
        <v>133.63909912109398</v>
      </c>
      <c r="K131" s="7">
        <f t="shared" si="14"/>
        <v>204.0990539550782</v>
      </c>
      <c r="L131" s="8">
        <f t="shared" si="15"/>
        <v>1.5272405702925202</v>
      </c>
      <c r="M131" s="8">
        <f t="shared" si="12"/>
        <v>1.6983514968355409</v>
      </c>
      <c r="P131" s="6">
        <f t="shared" si="10"/>
        <v>1.8591517157863835</v>
      </c>
    </row>
    <row r="132" spans="1:16" x14ac:dyDescent="0.15">
      <c r="A132" s="6">
        <v>65.5</v>
      </c>
      <c r="B132" s="6">
        <v>130</v>
      </c>
      <c r="D132">
        <v>752.92150878906295</v>
      </c>
      <c r="E132">
        <v>591.98846435546898</v>
      </c>
      <c r="F132">
        <v>462.42831420898398</v>
      </c>
      <c r="G132">
        <v>461.26278686523398</v>
      </c>
      <c r="I132" s="7">
        <f t="shared" si="13"/>
        <v>290.49319458007898</v>
      </c>
      <c r="J132" s="7">
        <f t="shared" si="13"/>
        <v>130.725677490235</v>
      </c>
      <c r="K132" s="7">
        <f t="shared" si="14"/>
        <v>198.98522033691449</v>
      </c>
      <c r="L132" s="8">
        <f t="shared" si="15"/>
        <v>1.5221586466956989</v>
      </c>
      <c r="M132" s="8">
        <f t="shared" si="12"/>
        <v>1.6945858111352043</v>
      </c>
      <c r="P132" s="6">
        <f t="shared" si="10"/>
        <v>1.6333035613971223</v>
      </c>
    </row>
    <row r="133" spans="1:16" x14ac:dyDescent="0.15">
      <c r="A133" s="6">
        <v>66</v>
      </c>
      <c r="B133" s="6">
        <v>131</v>
      </c>
      <c r="D133">
        <v>767.17767333984398</v>
      </c>
      <c r="E133">
        <v>598.51025390625</v>
      </c>
      <c r="F133">
        <v>462.49490356445301</v>
      </c>
      <c r="G133">
        <v>461.53448486328102</v>
      </c>
      <c r="I133" s="7">
        <f t="shared" si="13"/>
        <v>304.68276977539097</v>
      </c>
      <c r="J133" s="7">
        <f t="shared" si="13"/>
        <v>136.97576904296898</v>
      </c>
      <c r="K133" s="7">
        <f t="shared" si="14"/>
        <v>208.79973144531269</v>
      </c>
      <c r="L133" s="8">
        <f t="shared" si="15"/>
        <v>1.5243552411070072</v>
      </c>
      <c r="M133" s="8">
        <f t="shared" si="12"/>
        <v>1.6980986434429972</v>
      </c>
      <c r="P133" s="6">
        <f t="shared" si="10"/>
        <v>1.8439867560469274</v>
      </c>
    </row>
    <row r="134" spans="1:16" x14ac:dyDescent="0.15">
      <c r="A134" s="6">
        <v>66.5</v>
      </c>
      <c r="B134" s="6">
        <v>132</v>
      </c>
      <c r="D134">
        <v>818.17248535156295</v>
      </c>
      <c r="E134">
        <v>618.39855957031295</v>
      </c>
      <c r="F134">
        <v>462.609619140625</v>
      </c>
      <c r="G134">
        <v>461.27767944335898</v>
      </c>
      <c r="I134" s="7">
        <f t="shared" si="13"/>
        <v>355.56286621093795</v>
      </c>
      <c r="J134" s="7">
        <f t="shared" si="13"/>
        <v>157.12088012695398</v>
      </c>
      <c r="K134" s="7">
        <f t="shared" si="14"/>
        <v>245.57825012207019</v>
      </c>
      <c r="L134" s="8">
        <f t="shared" si="15"/>
        <v>1.5629892724865242</v>
      </c>
      <c r="M134" s="8">
        <f t="shared" si="12"/>
        <v>1.7380489127189991</v>
      </c>
      <c r="P134" s="6">
        <f t="shared" ref="P134:P151" si="16">(M134-$O$2)/$O$2*100</f>
        <v>4.2400164041220938</v>
      </c>
    </row>
    <row r="135" spans="1:16" x14ac:dyDescent="0.15">
      <c r="A135" s="6">
        <v>67</v>
      </c>
      <c r="B135" s="6">
        <v>133</v>
      </c>
      <c r="D135">
        <v>833.066162109375</v>
      </c>
      <c r="E135">
        <v>625.75341796875</v>
      </c>
      <c r="F135">
        <v>462.86495971679699</v>
      </c>
      <c r="G135">
        <v>461.69964599609398</v>
      </c>
      <c r="I135" s="7">
        <f t="shared" si="13"/>
        <v>370.20120239257801</v>
      </c>
      <c r="J135" s="7">
        <f t="shared" si="13"/>
        <v>164.05377197265602</v>
      </c>
      <c r="K135" s="7">
        <f t="shared" si="14"/>
        <v>255.36356201171878</v>
      </c>
      <c r="L135" s="8">
        <f t="shared" si="15"/>
        <v>1.5565845206794879</v>
      </c>
      <c r="M135" s="8">
        <f t="shared" si="12"/>
        <v>1.7329603988084477</v>
      </c>
      <c r="P135" s="6">
        <f t="shared" si="16"/>
        <v>3.9348312222628063</v>
      </c>
    </row>
    <row r="136" spans="1:16" x14ac:dyDescent="0.15">
      <c r="A136" s="6">
        <v>67.5</v>
      </c>
      <c r="B136" s="6">
        <v>134</v>
      </c>
      <c r="D136">
        <v>802.00115966796898</v>
      </c>
      <c r="E136">
        <v>612.36199951171898</v>
      </c>
      <c r="F136">
        <v>462.43231201171898</v>
      </c>
      <c r="G136">
        <v>461.28311157226602</v>
      </c>
      <c r="I136" s="7">
        <f t="shared" si="13"/>
        <v>339.56884765625</v>
      </c>
      <c r="J136" s="7">
        <f t="shared" si="13"/>
        <v>151.07888793945295</v>
      </c>
      <c r="K136" s="7">
        <f t="shared" si="14"/>
        <v>233.81362609863294</v>
      </c>
      <c r="L136" s="8">
        <f t="shared" si="15"/>
        <v>1.5476260732891887</v>
      </c>
      <c r="M136" s="8">
        <f t="shared" si="12"/>
        <v>1.7253181893146332</v>
      </c>
      <c r="P136" s="6">
        <f t="shared" si="16"/>
        <v>3.4764873648665735</v>
      </c>
    </row>
    <row r="137" spans="1:16" x14ac:dyDescent="0.15">
      <c r="A137" s="6">
        <v>68</v>
      </c>
      <c r="B137" s="6">
        <v>135</v>
      </c>
      <c r="D137">
        <v>806.16156005859398</v>
      </c>
      <c r="E137">
        <v>616.21258544921898</v>
      </c>
      <c r="F137">
        <v>461.96353149414102</v>
      </c>
      <c r="G137">
        <v>460.85879516601602</v>
      </c>
      <c r="I137" s="7">
        <f t="shared" si="13"/>
        <v>344.19802856445295</v>
      </c>
      <c r="J137" s="7">
        <f t="shared" si="13"/>
        <v>155.35379028320295</v>
      </c>
      <c r="K137" s="7">
        <f t="shared" si="14"/>
        <v>235.45037536621089</v>
      </c>
      <c r="L137" s="8">
        <f t="shared" si="15"/>
        <v>1.5155753518275639</v>
      </c>
      <c r="M137" s="8">
        <f t="shared" si="12"/>
        <v>1.694583705749493</v>
      </c>
      <c r="P137" s="6">
        <f t="shared" si="16"/>
        <v>1.633177290243601</v>
      </c>
    </row>
    <row r="138" spans="1:16" x14ac:dyDescent="0.15">
      <c r="A138" s="6">
        <v>68.5</v>
      </c>
      <c r="B138" s="6">
        <v>136</v>
      </c>
      <c r="D138">
        <v>815.81829833984398</v>
      </c>
      <c r="E138">
        <v>620.55816650390602</v>
      </c>
      <c r="F138">
        <v>462.37823486328102</v>
      </c>
      <c r="G138">
        <v>461.44464111328102</v>
      </c>
      <c r="I138" s="7">
        <f t="shared" si="13"/>
        <v>353.44006347656295</v>
      </c>
      <c r="J138" s="7">
        <f t="shared" si="13"/>
        <v>159.113525390625</v>
      </c>
      <c r="K138" s="7">
        <f t="shared" si="14"/>
        <v>242.06059570312544</v>
      </c>
      <c r="L138" s="8">
        <f t="shared" si="15"/>
        <v>1.5213074759601029</v>
      </c>
      <c r="M138" s="8">
        <f t="shared" si="12"/>
        <v>1.7016320677785168</v>
      </c>
      <c r="P138" s="6">
        <f t="shared" si="16"/>
        <v>2.0559049638728992</v>
      </c>
    </row>
    <row r="139" spans="1:16" x14ac:dyDescent="0.15">
      <c r="A139" s="6">
        <v>69</v>
      </c>
      <c r="B139" s="6">
        <v>137</v>
      </c>
      <c r="D139">
        <v>830.2587890625</v>
      </c>
      <c r="E139">
        <v>629.22076416015602</v>
      </c>
      <c r="F139">
        <v>463.08801269531301</v>
      </c>
      <c r="G139">
        <v>462.02142333984398</v>
      </c>
      <c r="I139" s="7">
        <f t="shared" si="13"/>
        <v>367.17077636718699</v>
      </c>
      <c r="J139" s="7">
        <f t="shared" si="13"/>
        <v>167.19934082031205</v>
      </c>
      <c r="K139" s="7">
        <f t="shared" si="14"/>
        <v>250.13123779296856</v>
      </c>
      <c r="L139" s="8">
        <f t="shared" si="15"/>
        <v>1.4960061239821683</v>
      </c>
      <c r="M139" s="8">
        <f t="shared" si="12"/>
        <v>1.6776469536970671</v>
      </c>
      <c r="P139" s="6">
        <f t="shared" si="16"/>
        <v>0.61739039330552448</v>
      </c>
    </row>
    <row r="140" spans="1:16" x14ac:dyDescent="0.15">
      <c r="A140" s="6">
        <v>69.5</v>
      </c>
      <c r="B140" s="6">
        <v>138</v>
      </c>
      <c r="D140">
        <v>812.423583984375</v>
      </c>
      <c r="E140">
        <v>621.1298828125</v>
      </c>
      <c r="F140">
        <v>462.41470336914102</v>
      </c>
      <c r="G140">
        <v>461.39599609375</v>
      </c>
      <c r="I140" s="7">
        <f t="shared" si="13"/>
        <v>350.00888061523398</v>
      </c>
      <c r="J140" s="7">
        <f t="shared" si="13"/>
        <v>159.73388671875</v>
      </c>
      <c r="K140" s="7">
        <f t="shared" si="14"/>
        <v>238.19515991210898</v>
      </c>
      <c r="L140" s="8">
        <f t="shared" si="15"/>
        <v>1.4911999251073691</v>
      </c>
      <c r="M140" s="8">
        <f t="shared" si="12"/>
        <v>1.6741569927187527</v>
      </c>
      <c r="P140" s="6">
        <f t="shared" si="16"/>
        <v>0.40807891365325488</v>
      </c>
    </row>
    <row r="141" spans="1:16" x14ac:dyDescent="0.15">
      <c r="A141" s="6">
        <v>70</v>
      </c>
      <c r="B141" s="6">
        <v>139</v>
      </c>
      <c r="D141">
        <v>816.25793457031295</v>
      </c>
      <c r="E141">
        <v>624.42541503906295</v>
      </c>
      <c r="F141">
        <v>462.25915527343801</v>
      </c>
      <c r="G141">
        <v>461.36389160156301</v>
      </c>
      <c r="I141" s="7">
        <f t="shared" si="13"/>
        <v>353.99877929687494</v>
      </c>
      <c r="J141" s="7">
        <f t="shared" si="13"/>
        <v>163.06152343749994</v>
      </c>
      <c r="K141" s="7">
        <f t="shared" si="14"/>
        <v>239.855712890625</v>
      </c>
      <c r="L141" s="8">
        <f t="shared" si="15"/>
        <v>1.4709522383590363</v>
      </c>
      <c r="M141" s="8">
        <f t="shared" si="12"/>
        <v>1.6552255438669046</v>
      </c>
      <c r="P141" s="6">
        <f t="shared" si="16"/>
        <v>-0.72734053537896293</v>
      </c>
    </row>
    <row r="142" spans="1:16" x14ac:dyDescent="0.15">
      <c r="A142" s="6">
        <v>70.5</v>
      </c>
      <c r="B142" s="6">
        <v>140</v>
      </c>
      <c r="D142">
        <v>796.046630859375</v>
      </c>
      <c r="E142">
        <v>614.58044433593795</v>
      </c>
      <c r="F142">
        <v>462.23248291015602</v>
      </c>
      <c r="G142">
        <v>461.02685546875</v>
      </c>
      <c r="I142" s="7">
        <f t="shared" si="13"/>
        <v>333.81414794921898</v>
      </c>
      <c r="J142" s="7">
        <f t="shared" si="13"/>
        <v>153.55358886718795</v>
      </c>
      <c r="K142" s="7">
        <f t="shared" si="14"/>
        <v>226.32663574218742</v>
      </c>
      <c r="L142" s="8">
        <f t="shared" si="15"/>
        <v>1.473926056771897</v>
      </c>
      <c r="M142" s="8">
        <f t="shared" si="12"/>
        <v>1.6595156001762501</v>
      </c>
      <c r="P142" s="6">
        <f t="shared" si="16"/>
        <v>-0.47004309294899427</v>
      </c>
    </row>
    <row r="143" spans="1:16" x14ac:dyDescent="0.15">
      <c r="A143" s="6">
        <v>71</v>
      </c>
      <c r="B143" s="6">
        <v>141</v>
      </c>
      <c r="D143">
        <v>803.37432861328102</v>
      </c>
      <c r="E143">
        <v>619.15716552734398</v>
      </c>
      <c r="F143">
        <v>461.98767089843801</v>
      </c>
      <c r="G143">
        <v>460.89273071289102</v>
      </c>
      <c r="I143" s="7">
        <f t="shared" si="13"/>
        <v>341.38665771484301</v>
      </c>
      <c r="J143" s="7">
        <f t="shared" si="13"/>
        <v>158.26443481445295</v>
      </c>
      <c r="K143" s="7">
        <f t="shared" si="14"/>
        <v>230.60155334472594</v>
      </c>
      <c r="L143" s="8">
        <f t="shared" si="15"/>
        <v>1.4570649028954612</v>
      </c>
      <c r="M143" s="8">
        <f t="shared" si="12"/>
        <v>1.6439706841962991</v>
      </c>
      <c r="P143" s="6">
        <f t="shared" si="16"/>
        <v>-1.4023541947210607</v>
      </c>
    </row>
    <row r="144" spans="1:16" x14ac:dyDescent="0.15">
      <c r="A144" s="6">
        <v>71.5</v>
      </c>
      <c r="B144" s="6">
        <v>142</v>
      </c>
      <c r="D144">
        <v>803.70397949218795</v>
      </c>
      <c r="E144">
        <v>618.96032714843795</v>
      </c>
      <c r="F144">
        <v>462.87875366210898</v>
      </c>
      <c r="G144">
        <v>461.58023071289102</v>
      </c>
      <c r="I144" s="7">
        <f t="shared" si="13"/>
        <v>340.82522583007898</v>
      </c>
      <c r="J144" s="7">
        <f t="shared" si="13"/>
        <v>157.38009643554693</v>
      </c>
      <c r="K144" s="7">
        <f t="shared" si="14"/>
        <v>230.65915832519613</v>
      </c>
      <c r="L144" s="8">
        <f t="shared" si="15"/>
        <v>1.4656183567638092</v>
      </c>
      <c r="M144" s="8">
        <f t="shared" si="12"/>
        <v>1.653840375961132</v>
      </c>
      <c r="P144" s="6">
        <f t="shared" si="16"/>
        <v>-0.81041640520262326</v>
      </c>
    </row>
    <row r="145" spans="1:16" x14ac:dyDescent="0.15">
      <c r="A145" s="6">
        <v>72</v>
      </c>
      <c r="B145" s="6">
        <v>143</v>
      </c>
      <c r="D145">
        <v>799.99493408203102</v>
      </c>
      <c r="E145">
        <v>618.50793457031295</v>
      </c>
      <c r="F145">
        <v>461.93011474609398</v>
      </c>
      <c r="G145">
        <v>460.70980834960898</v>
      </c>
      <c r="I145" s="7">
        <f t="shared" si="13"/>
        <v>338.06481933593705</v>
      </c>
      <c r="J145" s="7">
        <f t="shared" si="13"/>
        <v>157.79812622070398</v>
      </c>
      <c r="K145" s="7">
        <f t="shared" si="14"/>
        <v>227.60613098144427</v>
      </c>
      <c r="L145" s="8">
        <f t="shared" si="15"/>
        <v>1.4423880462503305</v>
      </c>
      <c r="M145" s="8">
        <f t="shared" si="12"/>
        <v>1.6319263033441378</v>
      </c>
      <c r="P145" s="6">
        <f t="shared" si="16"/>
        <v>-2.1247196289841721</v>
      </c>
    </row>
    <row r="146" spans="1:16" x14ac:dyDescent="0.15">
      <c r="A146" s="6">
        <v>72.5</v>
      </c>
      <c r="B146" s="6">
        <v>144</v>
      </c>
      <c r="D146">
        <v>804.076904296875</v>
      </c>
      <c r="E146">
        <v>619.703857421875</v>
      </c>
      <c r="F146">
        <v>463.033935546875</v>
      </c>
      <c r="G146">
        <v>461.91976928710898</v>
      </c>
      <c r="I146" s="7">
        <f t="shared" si="13"/>
        <v>341.04296875</v>
      </c>
      <c r="J146" s="7">
        <f t="shared" si="13"/>
        <v>157.78408813476602</v>
      </c>
      <c r="K146" s="7">
        <f t="shared" si="14"/>
        <v>230.59410705566378</v>
      </c>
      <c r="L146" s="8">
        <f t="shared" si="15"/>
        <v>1.4614534949728866</v>
      </c>
      <c r="M146" s="8">
        <f t="shared" si="12"/>
        <v>1.6523079899631787</v>
      </c>
      <c r="P146" s="6">
        <f t="shared" si="16"/>
        <v>-0.90232172524002241</v>
      </c>
    </row>
    <row r="147" spans="1:16" x14ac:dyDescent="0.15">
      <c r="A147" s="6">
        <v>73</v>
      </c>
      <c r="B147" s="6">
        <v>145</v>
      </c>
      <c r="D147">
        <v>810.77209472656295</v>
      </c>
      <c r="E147">
        <v>622.87762451171898</v>
      </c>
      <c r="F147">
        <v>462.06732177734398</v>
      </c>
      <c r="G147">
        <v>460.85461425781301</v>
      </c>
      <c r="I147" s="7">
        <f t="shared" si="13"/>
        <v>348.70477294921898</v>
      </c>
      <c r="J147" s="7">
        <f t="shared" si="13"/>
        <v>162.02301025390597</v>
      </c>
      <c r="K147" s="7">
        <f t="shared" si="14"/>
        <v>235.28866577148483</v>
      </c>
      <c r="L147" s="8">
        <f t="shared" si="15"/>
        <v>1.4521929039755797</v>
      </c>
      <c r="M147" s="8">
        <f t="shared" si="12"/>
        <v>1.6443636368623566</v>
      </c>
      <c r="P147" s="6">
        <f t="shared" si="16"/>
        <v>-1.3787867380999452</v>
      </c>
    </row>
    <row r="148" spans="1:16" x14ac:dyDescent="0.15">
      <c r="A148" s="6">
        <v>73.5</v>
      </c>
      <c r="B148" s="6">
        <v>146</v>
      </c>
      <c r="D148">
        <v>799.26428222656295</v>
      </c>
      <c r="E148">
        <v>617.03558349609398</v>
      </c>
      <c r="F148">
        <v>462.69363403320301</v>
      </c>
      <c r="G148">
        <v>461.57366943359398</v>
      </c>
      <c r="I148" s="7">
        <f t="shared" si="13"/>
        <v>336.57064819335994</v>
      </c>
      <c r="J148" s="7">
        <f t="shared" si="13"/>
        <v>155.4619140625</v>
      </c>
      <c r="K148" s="7">
        <f t="shared" si="14"/>
        <v>227.74730834960997</v>
      </c>
      <c r="L148" s="8">
        <f t="shared" si="15"/>
        <v>1.4649717245733205</v>
      </c>
      <c r="M148" s="8">
        <f t="shared" si="12"/>
        <v>1.6584586953565823</v>
      </c>
      <c r="P148" s="6">
        <f t="shared" si="16"/>
        <v>-0.53343128354221248</v>
      </c>
    </row>
    <row r="149" spans="1:16" x14ac:dyDescent="0.15">
      <c r="A149" s="6">
        <v>74</v>
      </c>
      <c r="B149" s="6">
        <v>147</v>
      </c>
      <c r="D149">
        <v>785.79388427734398</v>
      </c>
      <c r="E149">
        <v>611.10876464843795</v>
      </c>
      <c r="F149">
        <v>461.81341552734398</v>
      </c>
      <c r="G149">
        <v>460.88583374023398</v>
      </c>
      <c r="I149" s="7">
        <f t="shared" si="13"/>
        <v>323.98046875</v>
      </c>
      <c r="J149" s="7">
        <f t="shared" si="13"/>
        <v>150.22293090820398</v>
      </c>
      <c r="K149" s="7">
        <f t="shared" si="14"/>
        <v>218.82441711425722</v>
      </c>
      <c r="L149" s="8">
        <f t="shared" si="15"/>
        <v>1.4566645437637828</v>
      </c>
      <c r="M149" s="8">
        <f t="shared" si="12"/>
        <v>1.6514677524435293</v>
      </c>
      <c r="P149" s="6">
        <f t="shared" si="16"/>
        <v>-0.95271522808718823</v>
      </c>
    </row>
    <row r="150" spans="1:16" x14ac:dyDescent="0.15">
      <c r="A150" s="6">
        <v>74.5</v>
      </c>
      <c r="B150" s="6">
        <v>148</v>
      </c>
      <c r="D150">
        <v>788.952880859375</v>
      </c>
      <c r="E150">
        <v>615.0048828125</v>
      </c>
      <c r="F150">
        <v>462.54501342773398</v>
      </c>
      <c r="G150">
        <v>461.38131713867199</v>
      </c>
      <c r="I150" s="7">
        <f t="shared" si="13"/>
        <v>326.40786743164102</v>
      </c>
      <c r="J150" s="7">
        <f t="shared" si="13"/>
        <v>153.62356567382801</v>
      </c>
      <c r="K150" s="7">
        <f t="shared" si="14"/>
        <v>218.87137145996144</v>
      </c>
      <c r="L150" s="8">
        <f t="shared" si="15"/>
        <v>1.4247252399066619</v>
      </c>
      <c r="M150" s="8">
        <f t="shared" si="12"/>
        <v>1.6208446864828931</v>
      </c>
      <c r="P150" s="6">
        <f t="shared" si="16"/>
        <v>-2.7893429977208024</v>
      </c>
    </row>
    <row r="151" spans="1:16" x14ac:dyDescent="0.15">
      <c r="A151" s="6">
        <v>75</v>
      </c>
      <c r="B151" s="6">
        <v>149</v>
      </c>
      <c r="D151">
        <v>748.92004394531295</v>
      </c>
      <c r="E151">
        <v>594.34802246093795</v>
      </c>
      <c r="F151">
        <v>461.41543579101602</v>
      </c>
      <c r="G151">
        <v>460.27423095703102</v>
      </c>
      <c r="I151" s="7">
        <f t="shared" si="13"/>
        <v>287.50460815429693</v>
      </c>
      <c r="J151" s="7">
        <f t="shared" si="13"/>
        <v>134.07379150390693</v>
      </c>
      <c r="K151" s="7">
        <f t="shared" si="14"/>
        <v>193.6529541015621</v>
      </c>
      <c r="L151" s="8">
        <f t="shared" si="15"/>
        <v>1.4443759062032568</v>
      </c>
      <c r="M151" s="8">
        <f t="shared" si="12"/>
        <v>1.6418115906759729</v>
      </c>
      <c r="P151" s="6">
        <f t="shared" si="16"/>
        <v>-1.5318464905533709</v>
      </c>
    </row>
    <row r="152" spans="1:16" x14ac:dyDescent="0.15">
      <c r="D152">
        <v>744.578857421875</v>
      </c>
      <c r="E152">
        <v>592.74493408203102</v>
      </c>
      <c r="F152">
        <v>462.91287231445301</v>
      </c>
      <c r="G152">
        <v>461.90054321289102</v>
      </c>
      <c r="I152" s="7"/>
      <c r="J152" s="7"/>
      <c r="K152" s="7"/>
      <c r="L152" s="8"/>
      <c r="M152" s="8"/>
    </row>
    <row r="153" spans="1:16" x14ac:dyDescent="0.15">
      <c r="D153">
        <v>739.6142578125</v>
      </c>
      <c r="E153">
        <v>591.565673828125</v>
      </c>
      <c r="F153">
        <v>462.35934448242199</v>
      </c>
      <c r="G153">
        <v>461.5</v>
      </c>
      <c r="I153" s="7"/>
      <c r="J153" s="7"/>
      <c r="K153" s="7"/>
      <c r="L153" s="8"/>
      <c r="M153" s="8"/>
    </row>
    <row r="154" spans="1:16" x14ac:dyDescent="0.15">
      <c r="D154">
        <v>752.35595703125</v>
      </c>
      <c r="E154">
        <v>597.15765380859398</v>
      </c>
      <c r="F154">
        <v>462.55554199218801</v>
      </c>
      <c r="G154">
        <v>461.57186889648398</v>
      </c>
      <c r="I154" s="7"/>
      <c r="J154" s="7"/>
      <c r="K154" s="7"/>
      <c r="L154" s="8"/>
      <c r="M154" s="8"/>
    </row>
    <row r="155" spans="1:16" x14ac:dyDescent="0.15">
      <c r="D155">
        <v>737.196533203125</v>
      </c>
      <c r="E155">
        <v>589.79895019531295</v>
      </c>
      <c r="F155">
        <v>463.32522583007801</v>
      </c>
      <c r="G155">
        <v>462.32122802734398</v>
      </c>
      <c r="I155" s="7"/>
      <c r="J155" s="7"/>
      <c r="K155" s="7"/>
      <c r="L155" s="8"/>
      <c r="M155" s="8"/>
    </row>
    <row r="156" spans="1:16" x14ac:dyDescent="0.15">
      <c r="D156">
        <v>723.47790527343795</v>
      </c>
      <c r="E156">
        <v>583.54553222656295</v>
      </c>
      <c r="F156">
        <v>461.70309448242199</v>
      </c>
      <c r="G156">
        <v>460.98565673828102</v>
      </c>
      <c r="I156" s="7"/>
      <c r="J156" s="7"/>
      <c r="K156" s="7"/>
      <c r="L156" s="8"/>
      <c r="M156" s="8"/>
    </row>
    <row r="157" spans="1:16" x14ac:dyDescent="0.15">
      <c r="D157">
        <v>720.82818603515602</v>
      </c>
      <c r="E157">
        <v>582.62127685546898</v>
      </c>
      <c r="F157">
        <v>462.70199584960898</v>
      </c>
      <c r="G157">
        <v>461.78329467773398</v>
      </c>
      <c r="I157" s="7"/>
      <c r="J157" s="7"/>
      <c r="K157" s="7"/>
      <c r="L157" s="8"/>
      <c r="M157" s="8"/>
    </row>
    <row r="158" spans="1:16" x14ac:dyDescent="0.15">
      <c r="D158">
        <v>721.853515625</v>
      </c>
      <c r="E158">
        <v>582.563232421875</v>
      </c>
      <c r="F158">
        <v>462.39511108398398</v>
      </c>
      <c r="G158">
        <v>461.38803100585898</v>
      </c>
      <c r="I158" s="7"/>
      <c r="J158" s="7"/>
      <c r="K158" s="7"/>
      <c r="L158" s="8"/>
      <c r="M158" s="8"/>
    </row>
    <row r="159" spans="1:16" x14ac:dyDescent="0.15">
      <c r="D159">
        <v>724.39514160156295</v>
      </c>
      <c r="E159">
        <v>584.52551269531295</v>
      </c>
      <c r="F159">
        <v>462.87841796875</v>
      </c>
      <c r="G159">
        <v>462.007080078125</v>
      </c>
      <c r="I159" s="7"/>
      <c r="J159" s="7"/>
      <c r="K159" s="7"/>
      <c r="L159" s="8"/>
      <c r="M159" s="8"/>
    </row>
    <row r="160" spans="1:16" x14ac:dyDescent="0.15">
      <c r="D160">
        <v>722.134765625</v>
      </c>
      <c r="E160">
        <v>584.03607177734398</v>
      </c>
      <c r="F160">
        <v>462.75717163085898</v>
      </c>
      <c r="G160">
        <v>461.55044555664102</v>
      </c>
      <c r="I160" s="7"/>
      <c r="J160" s="7"/>
      <c r="K160" s="7"/>
      <c r="L160" s="8"/>
      <c r="M160" s="8"/>
    </row>
    <row r="161" spans="4:13" x14ac:dyDescent="0.15">
      <c r="D161">
        <v>711.76300048828102</v>
      </c>
      <c r="E161">
        <v>578.206787109375</v>
      </c>
      <c r="F161">
        <v>461.91125488281301</v>
      </c>
      <c r="G161">
        <v>460.84628295898398</v>
      </c>
      <c r="I161" s="7"/>
      <c r="J161" s="7"/>
      <c r="K161" s="7"/>
      <c r="L161" s="8"/>
      <c r="M161" s="8"/>
    </row>
    <row r="162" spans="4:13" x14ac:dyDescent="0.15">
      <c r="D162">
        <v>708.18988037109398</v>
      </c>
      <c r="E162">
        <v>576.82025146484398</v>
      </c>
      <c r="F162">
        <v>462.75717163085898</v>
      </c>
      <c r="G162">
        <v>461.85226440429699</v>
      </c>
      <c r="I162" s="7"/>
      <c r="J162" s="7"/>
      <c r="K162" s="7"/>
      <c r="L162" s="8"/>
      <c r="M162" s="8"/>
    </row>
    <row r="163" spans="4:13" x14ac:dyDescent="0.15">
      <c r="D163">
        <v>708.4775390625</v>
      </c>
      <c r="E163">
        <v>576.54455566406295</v>
      </c>
      <c r="F163">
        <v>461.34338378906301</v>
      </c>
      <c r="G163">
        <v>460.1591796875</v>
      </c>
      <c r="I163" s="7"/>
      <c r="J163" s="7"/>
      <c r="K163" s="7"/>
      <c r="L163" s="8"/>
      <c r="M163" s="8"/>
    </row>
    <row r="164" spans="4:13" x14ac:dyDescent="0.15">
      <c r="D164">
        <v>691.89825439453102</v>
      </c>
      <c r="E164">
        <v>570.63848876953102</v>
      </c>
      <c r="F164">
        <v>461.34500122070301</v>
      </c>
      <c r="G164">
        <v>460.87277221679699</v>
      </c>
      <c r="I164" s="7"/>
      <c r="J164" s="7"/>
      <c r="K164" s="7"/>
      <c r="L164" s="8"/>
      <c r="M164" s="8"/>
    </row>
    <row r="165" spans="4:13" x14ac:dyDescent="0.15">
      <c r="D165">
        <v>690.40228271484398</v>
      </c>
      <c r="E165">
        <v>570.09167480468795</v>
      </c>
      <c r="F165">
        <v>461.279296875</v>
      </c>
      <c r="G165">
        <v>460.55389404296898</v>
      </c>
      <c r="I165" s="7"/>
      <c r="J165" s="7"/>
      <c r="K165" s="7"/>
      <c r="L165" s="8"/>
      <c r="M165" s="8"/>
    </row>
    <row r="166" spans="4:13" x14ac:dyDescent="0.15">
      <c r="D166">
        <v>698.69476318359398</v>
      </c>
      <c r="E166">
        <v>574.17816162109398</v>
      </c>
      <c r="F166">
        <v>460.64010620117199</v>
      </c>
      <c r="G166">
        <v>460.23721313476602</v>
      </c>
      <c r="I166" s="7"/>
      <c r="J166" s="7"/>
      <c r="K166" s="7"/>
      <c r="L166" s="8"/>
      <c r="M166" s="8"/>
    </row>
    <row r="167" spans="4:13" x14ac:dyDescent="0.15">
      <c r="D167">
        <v>689.665283203125</v>
      </c>
      <c r="E167">
        <v>569.07263183593795</v>
      </c>
      <c r="F167">
        <v>461.69546508789102</v>
      </c>
      <c r="G167">
        <v>461.23992919921898</v>
      </c>
      <c r="I167" s="7"/>
      <c r="J167" s="7"/>
      <c r="K167" s="7"/>
      <c r="L167" s="8"/>
      <c r="M167" s="8"/>
    </row>
    <row r="168" spans="4:13" x14ac:dyDescent="0.15">
      <c r="D168">
        <v>692.8916015625</v>
      </c>
      <c r="E168">
        <v>571.40423583984398</v>
      </c>
      <c r="F168">
        <v>461.71905517578102</v>
      </c>
      <c r="G168">
        <v>460.96243286132801</v>
      </c>
      <c r="I168" s="7"/>
      <c r="J168" s="7"/>
      <c r="K168" s="7"/>
      <c r="L168" s="8"/>
      <c r="M168" s="8"/>
    </row>
    <row r="169" spans="4:13" x14ac:dyDescent="0.15">
      <c r="D169">
        <v>695.56793212890602</v>
      </c>
      <c r="E169">
        <v>571.99249267578102</v>
      </c>
      <c r="F169">
        <v>460.45916748046898</v>
      </c>
      <c r="G169">
        <v>459.94754028320301</v>
      </c>
      <c r="I169" s="7"/>
      <c r="J169" s="7"/>
      <c r="K169" s="7"/>
      <c r="L169" s="8"/>
      <c r="M169" s="8"/>
    </row>
    <row r="170" spans="4:13" x14ac:dyDescent="0.15">
      <c r="D170">
        <v>694.89678955078102</v>
      </c>
      <c r="E170">
        <v>571.2587890625</v>
      </c>
      <c r="F170">
        <v>461.48458862304699</v>
      </c>
      <c r="G170">
        <v>460.75244140625</v>
      </c>
      <c r="I170" s="7"/>
      <c r="J170" s="7"/>
      <c r="K170" s="7"/>
      <c r="L170" s="8"/>
      <c r="M170" s="8"/>
    </row>
    <row r="171" spans="4:13" x14ac:dyDescent="0.15">
      <c r="D171">
        <v>688.84002685546898</v>
      </c>
      <c r="E171">
        <v>568.17718505859398</v>
      </c>
      <c r="F171">
        <v>461.10690307617199</v>
      </c>
      <c r="G171">
        <v>460.22540283203102</v>
      </c>
      <c r="I171" s="7"/>
      <c r="J171" s="7"/>
      <c r="K171" s="7"/>
      <c r="L171" s="8"/>
      <c r="M171" s="8"/>
    </row>
    <row r="172" spans="4:13" x14ac:dyDescent="0.15">
      <c r="D172">
        <v>684.09979248046898</v>
      </c>
      <c r="E172">
        <v>565.88488769531295</v>
      </c>
      <c r="F172">
        <v>461.00399780273398</v>
      </c>
      <c r="G172">
        <v>460.18566894531301</v>
      </c>
      <c r="I172" s="7"/>
      <c r="J172" s="7"/>
      <c r="K172" s="7"/>
      <c r="L172" s="8"/>
      <c r="M172" s="8"/>
    </row>
    <row r="173" spans="4:13" x14ac:dyDescent="0.15">
      <c r="D173">
        <v>686.24658203125</v>
      </c>
      <c r="E173">
        <v>567.03234863281295</v>
      </c>
      <c r="F173">
        <v>461.59310913085898</v>
      </c>
      <c r="G173">
        <v>460.61471557617199</v>
      </c>
      <c r="I173" s="7"/>
      <c r="J173" s="7"/>
      <c r="K173" s="7"/>
      <c r="L173" s="8"/>
      <c r="M173" s="8"/>
    </row>
    <row r="174" spans="4:13" x14ac:dyDescent="0.15">
      <c r="D174">
        <v>686.82116699218795</v>
      </c>
      <c r="E174">
        <v>568.2412109375</v>
      </c>
      <c r="F174">
        <v>460.93157958984398</v>
      </c>
      <c r="G174">
        <v>460.30963134765602</v>
      </c>
      <c r="I174" s="7"/>
      <c r="J174" s="7"/>
      <c r="K174" s="7"/>
      <c r="L174" s="8"/>
      <c r="M174" s="8"/>
    </row>
    <row r="175" spans="4:13" x14ac:dyDescent="0.15">
      <c r="D175">
        <v>688.28302001953102</v>
      </c>
      <c r="E175">
        <v>568.05914306640602</v>
      </c>
      <c r="F175">
        <v>461.69509887695301</v>
      </c>
      <c r="G175">
        <v>460.97369384765602</v>
      </c>
      <c r="I175" s="7"/>
      <c r="J175" s="7"/>
      <c r="K175" s="7"/>
      <c r="L175" s="8"/>
      <c r="M175" s="8"/>
    </row>
    <row r="176" spans="4:13" x14ac:dyDescent="0.15">
      <c r="D176">
        <v>687.53448486328102</v>
      </c>
      <c r="E176">
        <v>567.75555419921898</v>
      </c>
      <c r="F176">
        <v>461.00036621093801</v>
      </c>
      <c r="G176">
        <v>460.25680541992199</v>
      </c>
      <c r="I176" s="7"/>
      <c r="J176" s="7"/>
      <c r="K176" s="7"/>
      <c r="L176" s="8"/>
      <c r="M176" s="8"/>
    </row>
    <row r="177" spans="1:16" x14ac:dyDescent="0.15">
      <c r="D177">
        <v>685.7548828125</v>
      </c>
      <c r="E177">
        <v>566.42687988281295</v>
      </c>
      <c r="F177">
        <v>461.10797119140602</v>
      </c>
      <c r="G177">
        <v>460.53955078125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686.96990966796898</v>
      </c>
      <c r="E178">
        <v>567.51721191406295</v>
      </c>
      <c r="F178">
        <v>460.8408203125</v>
      </c>
      <c r="G178">
        <v>459.99765014648398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685.03363037109398</v>
      </c>
      <c r="E179">
        <v>566.60827636718795</v>
      </c>
      <c r="F179">
        <v>461.06643676757801</v>
      </c>
      <c r="G179">
        <v>460.46371459960898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683.701904296875</v>
      </c>
      <c r="E180">
        <v>566.053955078125</v>
      </c>
      <c r="F180">
        <v>461.57077026367199</v>
      </c>
      <c r="G180">
        <v>460.77206420898398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684.43841552734398</v>
      </c>
      <c r="E181">
        <v>565.9892578125</v>
      </c>
      <c r="F181">
        <v>460.59402465820301</v>
      </c>
      <c r="G181">
        <v>459.81396484375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684.58062744140602</v>
      </c>
      <c r="E182">
        <v>566.79632568359398</v>
      </c>
      <c r="F182">
        <v>461.57839965820301</v>
      </c>
      <c r="G182">
        <v>460.94320678710898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685.64709472656295</v>
      </c>
      <c r="E183">
        <v>567.210693359375</v>
      </c>
      <c r="F183">
        <v>461.33938598632801</v>
      </c>
      <c r="G183">
        <v>460.50253295898398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681.700439453125</v>
      </c>
      <c r="E184">
        <v>565.6142578125</v>
      </c>
      <c r="F184">
        <v>460.48458862304699</v>
      </c>
      <c r="G184">
        <v>459.92941284179699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695.208251953125</v>
      </c>
      <c r="E185">
        <v>573.50079345703102</v>
      </c>
      <c r="F185">
        <v>461.31253051757801</v>
      </c>
      <c r="G185">
        <v>460.50744628906301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672.38250732421898</v>
      </c>
      <c r="E186">
        <v>563.255859375</v>
      </c>
      <c r="F186">
        <v>460.58074951171898</v>
      </c>
      <c r="G186">
        <v>460.12557983398398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653.11993408203102</v>
      </c>
      <c r="E187">
        <v>555.29455566406295</v>
      </c>
      <c r="F187">
        <v>460.70071411132801</v>
      </c>
      <c r="G187">
        <v>460.01596069335898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629.924560546875</v>
      </c>
      <c r="E188">
        <v>543.72705078125</v>
      </c>
      <c r="F188">
        <v>461.52648925781301</v>
      </c>
      <c r="G188">
        <v>460.95407104492199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631.99041748046898</v>
      </c>
      <c r="E189">
        <v>543.29583740234398</v>
      </c>
      <c r="F189">
        <v>460.50473022460898</v>
      </c>
      <c r="G189">
        <v>459.90615844726602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D190">
        <v>585.54016113281295</v>
      </c>
      <c r="E190">
        <v>520.40295410156295</v>
      </c>
      <c r="F190">
        <v>460.55117797851602</v>
      </c>
      <c r="G190">
        <v>459.871337890625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topLeftCell="A12" zoomScale="75" zoomScaleNormal="75" zoomScalePageLayoutView="75" workbookViewId="0">
      <selection activeCell="V55" sqref="V55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671.60308837890602</v>
      </c>
      <c r="E2">
        <v>553.7998046875</v>
      </c>
      <c r="F2">
        <v>470.27819824218801</v>
      </c>
      <c r="G2">
        <v>466.94528198242199</v>
      </c>
      <c r="I2" s="7">
        <f t="shared" ref="I2:J65" si="0">D2-F2</f>
        <v>201.32489013671801</v>
      </c>
      <c r="J2" s="7">
        <f t="shared" si="0"/>
        <v>86.854522705078011</v>
      </c>
      <c r="K2" s="7">
        <f t="shared" ref="K2:K65" si="1">I2-0.7*J2</f>
        <v>140.52672424316341</v>
      </c>
      <c r="L2" s="8">
        <f t="shared" ref="L2:L65" si="2">K2/J2</f>
        <v>1.6179551722405288</v>
      </c>
      <c r="M2" s="8"/>
      <c r="N2" s="18">
        <f>LINEST(V64:V104,U64:U104)</f>
        <v>-9.430296392686003E-3</v>
      </c>
      <c r="O2" s="9">
        <f>AVERAGE(M38:M45)</f>
        <v>1.6362664942053216</v>
      </c>
    </row>
    <row r="3" spans="1:16" x14ac:dyDescent="0.15">
      <c r="A3" s="6">
        <v>1</v>
      </c>
      <c r="B3" s="6">
        <v>1</v>
      </c>
      <c r="C3" s="6" t="s">
        <v>7</v>
      </c>
      <c r="D3">
        <v>667.48919677734398</v>
      </c>
      <c r="E3">
        <v>550.298828125</v>
      </c>
      <c r="F3">
        <v>470.28195190429699</v>
      </c>
      <c r="G3">
        <v>466.85714721679699</v>
      </c>
      <c r="I3" s="7">
        <f t="shared" si="0"/>
        <v>197.20724487304699</v>
      </c>
      <c r="J3" s="7">
        <f t="shared" si="0"/>
        <v>83.441680908203011</v>
      </c>
      <c r="K3" s="7">
        <f t="shared" si="1"/>
        <v>138.79806823730488</v>
      </c>
      <c r="L3" s="8">
        <f t="shared" si="2"/>
        <v>1.6634140962476689</v>
      </c>
      <c r="M3" s="8"/>
      <c r="N3" s="18"/>
    </row>
    <row r="4" spans="1:16" ht="15" x14ac:dyDescent="0.15">
      <c r="A4" s="6">
        <v>1.5</v>
      </c>
      <c r="B4" s="6">
        <v>2</v>
      </c>
      <c r="D4">
        <v>657.35583496093795</v>
      </c>
      <c r="E4">
        <v>546.00787353515602</v>
      </c>
      <c r="F4">
        <v>469.31884765625</v>
      </c>
      <c r="G4">
        <v>466.13815307617199</v>
      </c>
      <c r="I4" s="7">
        <f t="shared" si="0"/>
        <v>188.03698730468795</v>
      </c>
      <c r="J4" s="7">
        <f t="shared" si="0"/>
        <v>79.869720458984034</v>
      </c>
      <c r="K4" s="7">
        <f t="shared" si="1"/>
        <v>132.12818298339914</v>
      </c>
      <c r="L4" s="8">
        <f t="shared" si="2"/>
        <v>1.6542962993247448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653.58184814453102</v>
      </c>
      <c r="E5">
        <v>544.5595703125</v>
      </c>
      <c r="F5">
        <v>470.17443847656301</v>
      </c>
      <c r="G5">
        <v>466.79306030273398</v>
      </c>
      <c r="I5" s="7">
        <f t="shared" si="0"/>
        <v>183.40740966796801</v>
      </c>
      <c r="J5" s="7">
        <f t="shared" si="0"/>
        <v>77.766510009766023</v>
      </c>
      <c r="K5" s="7">
        <f t="shared" si="1"/>
        <v>128.9708526611318</v>
      </c>
      <c r="L5" s="8">
        <f t="shared" si="2"/>
        <v>1.6584369369917136</v>
      </c>
      <c r="M5" s="8"/>
      <c r="N5" s="18">
        <f>RSQ(V64:V104,U64:U104)</f>
        <v>0.9937740611137108</v>
      </c>
    </row>
    <row r="6" spans="1:16" x14ac:dyDescent="0.15">
      <c r="A6" s="6">
        <v>2.5</v>
      </c>
      <c r="B6" s="6">
        <v>4</v>
      </c>
      <c r="C6" s="6" t="s">
        <v>5</v>
      </c>
      <c r="D6">
        <v>651.86993408203102</v>
      </c>
      <c r="E6">
        <v>544.36480712890602</v>
      </c>
      <c r="F6">
        <v>470.29010009765602</v>
      </c>
      <c r="G6">
        <v>466.82556152343801</v>
      </c>
      <c r="I6" s="7">
        <f t="shared" si="0"/>
        <v>181.579833984375</v>
      </c>
      <c r="J6" s="7">
        <f t="shared" si="0"/>
        <v>77.539245605468011</v>
      </c>
      <c r="K6" s="7">
        <f t="shared" si="1"/>
        <v>127.3023620605474</v>
      </c>
      <c r="L6" s="8">
        <f t="shared" si="2"/>
        <v>1.6417797344622362</v>
      </c>
      <c r="M6" s="8">
        <f t="shared" ref="M6:M22" si="3">L6+ABS($N$2)*A6</f>
        <v>1.6653554754439512</v>
      </c>
      <c r="P6" s="6">
        <f t="shared" ref="P6:P69" si="4">(M6-$O$2)/$O$2*100</f>
        <v>1.7777655010137701</v>
      </c>
    </row>
    <row r="7" spans="1:16" x14ac:dyDescent="0.15">
      <c r="A7" s="6">
        <v>3</v>
      </c>
      <c r="B7" s="6">
        <v>5</v>
      </c>
      <c r="C7" s="6" t="s">
        <v>8</v>
      </c>
      <c r="D7">
        <v>659.41046142578102</v>
      </c>
      <c r="E7">
        <v>547.38732910156295</v>
      </c>
      <c r="F7">
        <v>469.50454711914102</v>
      </c>
      <c r="G7">
        <v>466.17599487304699</v>
      </c>
      <c r="I7" s="7">
        <f t="shared" si="0"/>
        <v>189.90591430664</v>
      </c>
      <c r="J7" s="7">
        <f t="shared" si="0"/>
        <v>81.211334228515966</v>
      </c>
      <c r="K7" s="7">
        <f t="shared" si="1"/>
        <v>133.05798034667882</v>
      </c>
      <c r="L7" s="8">
        <f t="shared" si="2"/>
        <v>1.6384163812932135</v>
      </c>
      <c r="M7" s="8">
        <f t="shared" si="3"/>
        <v>1.6667072704712715</v>
      </c>
      <c r="P7" s="6">
        <f t="shared" si="4"/>
        <v>1.8603801015148222</v>
      </c>
    </row>
    <row r="8" spans="1:16" x14ac:dyDescent="0.15">
      <c r="A8" s="6">
        <v>3.5</v>
      </c>
      <c r="B8" s="6">
        <v>6</v>
      </c>
      <c r="D8">
        <v>655.90057373046898</v>
      </c>
      <c r="E8">
        <v>546.38336181640602</v>
      </c>
      <c r="F8">
        <v>470.58111572265602</v>
      </c>
      <c r="G8">
        <v>467.24945068359398</v>
      </c>
      <c r="I8" s="7">
        <f t="shared" si="0"/>
        <v>185.31945800781295</v>
      </c>
      <c r="J8" s="7">
        <f t="shared" si="0"/>
        <v>79.133911132812045</v>
      </c>
      <c r="K8" s="7">
        <f t="shared" si="1"/>
        <v>129.92572021484452</v>
      </c>
      <c r="L8" s="8">
        <f t="shared" si="2"/>
        <v>1.6418463128504739</v>
      </c>
      <c r="M8" s="8">
        <f t="shared" si="3"/>
        <v>1.6748523502248749</v>
      </c>
      <c r="P8" s="6">
        <f t="shared" si="4"/>
        <v>2.3581645261454285</v>
      </c>
    </row>
    <row r="9" spans="1:16" x14ac:dyDescent="0.15">
      <c r="A9" s="6">
        <v>4</v>
      </c>
      <c r="B9" s="6">
        <v>7</v>
      </c>
      <c r="D9">
        <v>655.85308837890602</v>
      </c>
      <c r="E9">
        <v>546.04284667968795</v>
      </c>
      <c r="F9">
        <v>469.52642822265602</v>
      </c>
      <c r="G9">
        <v>466.291015625</v>
      </c>
      <c r="I9" s="7">
        <f t="shared" si="0"/>
        <v>186.32666015625</v>
      </c>
      <c r="J9" s="7">
        <f t="shared" si="0"/>
        <v>79.751831054687955</v>
      </c>
      <c r="K9" s="7">
        <f t="shared" si="1"/>
        <v>130.50037841796842</v>
      </c>
      <c r="L9" s="8">
        <f t="shared" si="2"/>
        <v>1.6363308113700967</v>
      </c>
      <c r="M9" s="8">
        <f t="shared" si="3"/>
        <v>1.6740519969408407</v>
      </c>
      <c r="P9" s="6">
        <f t="shared" si="4"/>
        <v>2.309251143950747</v>
      </c>
    </row>
    <row r="10" spans="1:16" x14ac:dyDescent="0.15">
      <c r="A10" s="6">
        <v>4.5</v>
      </c>
      <c r="B10" s="6">
        <v>8</v>
      </c>
      <c r="D10">
        <v>644.79058837890602</v>
      </c>
      <c r="E10">
        <v>542.227783203125</v>
      </c>
      <c r="F10">
        <v>469.632080078125</v>
      </c>
      <c r="G10">
        <v>466.35104370117199</v>
      </c>
      <c r="I10" s="7">
        <f t="shared" si="0"/>
        <v>175.15850830078102</v>
      </c>
      <c r="J10" s="7">
        <f t="shared" si="0"/>
        <v>75.876739501953011</v>
      </c>
      <c r="K10" s="7">
        <f t="shared" si="1"/>
        <v>122.04479064941393</v>
      </c>
      <c r="L10" s="8">
        <f t="shared" si="2"/>
        <v>1.6084611891668406</v>
      </c>
      <c r="M10" s="8">
        <f t="shared" si="3"/>
        <v>1.6508975229339276</v>
      </c>
      <c r="P10" s="6">
        <f t="shared" si="4"/>
        <v>0.89417150448416338</v>
      </c>
    </row>
    <row r="11" spans="1:16" x14ac:dyDescent="0.15">
      <c r="A11" s="6">
        <v>5</v>
      </c>
      <c r="B11" s="6">
        <v>9</v>
      </c>
      <c r="D11">
        <v>633.791015625</v>
      </c>
      <c r="E11">
        <v>539.07696533203102</v>
      </c>
      <c r="F11">
        <v>470.27728271484398</v>
      </c>
      <c r="G11">
        <v>467.33541870117199</v>
      </c>
      <c r="I11" s="7">
        <f t="shared" si="0"/>
        <v>163.51373291015602</v>
      </c>
      <c r="J11" s="7">
        <f t="shared" si="0"/>
        <v>71.741546630859034</v>
      </c>
      <c r="K11" s="7">
        <f t="shared" si="1"/>
        <v>113.2946502685547</v>
      </c>
      <c r="L11" s="8">
        <f t="shared" si="2"/>
        <v>1.5792055731876562</v>
      </c>
      <c r="M11" s="8">
        <f t="shared" si="3"/>
        <v>1.6263570551510862</v>
      </c>
      <c r="P11" s="6">
        <f t="shared" si="4"/>
        <v>-0.60561278308445921</v>
      </c>
    </row>
    <row r="12" spans="1:16" x14ac:dyDescent="0.15">
      <c r="A12" s="6">
        <v>5.5</v>
      </c>
      <c r="B12" s="6">
        <v>10</v>
      </c>
      <c r="D12">
        <v>645.36566162109398</v>
      </c>
      <c r="E12">
        <v>540.87145996093795</v>
      </c>
      <c r="F12">
        <v>470.00845336914102</v>
      </c>
      <c r="G12">
        <v>466.6220703125</v>
      </c>
      <c r="I12" s="7">
        <f t="shared" si="0"/>
        <v>175.35720825195295</v>
      </c>
      <c r="J12" s="7">
        <f t="shared" si="0"/>
        <v>74.249389648437955</v>
      </c>
      <c r="K12" s="7">
        <f t="shared" si="1"/>
        <v>123.3826354980464</v>
      </c>
      <c r="L12" s="8">
        <f t="shared" si="2"/>
        <v>1.6617326564197838</v>
      </c>
      <c r="M12" s="8">
        <f t="shared" si="3"/>
        <v>1.7135992865795568</v>
      </c>
      <c r="P12" s="6">
        <f t="shared" si="4"/>
        <v>4.7261734349570714</v>
      </c>
    </row>
    <row r="13" spans="1:16" x14ac:dyDescent="0.15">
      <c r="A13" s="6">
        <v>6</v>
      </c>
      <c r="B13" s="6">
        <v>11</v>
      </c>
      <c r="D13">
        <v>647.16369628906295</v>
      </c>
      <c r="E13">
        <v>541.617919921875</v>
      </c>
      <c r="F13">
        <v>468.73583984375</v>
      </c>
      <c r="G13">
        <v>465.56549072265602</v>
      </c>
      <c r="I13" s="7">
        <f t="shared" si="0"/>
        <v>178.42785644531295</v>
      </c>
      <c r="J13" s="7">
        <f t="shared" si="0"/>
        <v>76.052429199218977</v>
      </c>
      <c r="K13" s="7">
        <f t="shared" si="1"/>
        <v>125.19115600585968</v>
      </c>
      <c r="L13" s="8">
        <f t="shared" si="2"/>
        <v>1.6461164662856731</v>
      </c>
      <c r="M13" s="8">
        <f t="shared" si="3"/>
        <v>1.7026982446417891</v>
      </c>
      <c r="P13" s="6">
        <f t="shared" si="4"/>
        <v>4.0599591002889266</v>
      </c>
    </row>
    <row r="14" spans="1:16" x14ac:dyDescent="0.15">
      <c r="A14" s="6">
        <v>6.5</v>
      </c>
      <c r="B14" s="6">
        <v>12</v>
      </c>
      <c r="D14">
        <v>651.99932861328102</v>
      </c>
      <c r="E14">
        <v>543.67822265625</v>
      </c>
      <c r="F14">
        <v>470.32040405273398</v>
      </c>
      <c r="G14">
        <v>467.06219482421898</v>
      </c>
      <c r="I14" s="7">
        <f t="shared" si="0"/>
        <v>181.67892456054705</v>
      </c>
      <c r="J14" s="7">
        <f t="shared" si="0"/>
        <v>76.616027832031023</v>
      </c>
      <c r="K14" s="7">
        <f t="shared" si="1"/>
        <v>128.04770507812532</v>
      </c>
      <c r="L14" s="8">
        <f t="shared" si="2"/>
        <v>1.6712913564097895</v>
      </c>
      <c r="M14" s="8">
        <f t="shared" si="3"/>
        <v>1.7325882829622485</v>
      </c>
      <c r="P14" s="6">
        <f t="shared" si="4"/>
        <v>5.8866809959160822</v>
      </c>
    </row>
    <row r="15" spans="1:16" x14ac:dyDescent="0.15">
      <c r="A15" s="6">
        <v>7</v>
      </c>
      <c r="B15" s="6">
        <v>13</v>
      </c>
      <c r="D15">
        <v>650.65594482421898</v>
      </c>
      <c r="E15">
        <v>542.35211181640602</v>
      </c>
      <c r="F15">
        <v>469.57986450195301</v>
      </c>
      <c r="G15">
        <v>466.29885864257801</v>
      </c>
      <c r="I15" s="7">
        <f t="shared" si="0"/>
        <v>181.07608032226597</v>
      </c>
      <c r="J15" s="7">
        <f t="shared" si="0"/>
        <v>76.053253173828011</v>
      </c>
      <c r="K15" s="7">
        <f t="shared" si="1"/>
        <v>127.83880310058636</v>
      </c>
      <c r="L15" s="8">
        <f t="shared" si="2"/>
        <v>1.6809117002318996</v>
      </c>
      <c r="M15" s="8">
        <f t="shared" si="3"/>
        <v>1.7469237749807016</v>
      </c>
      <c r="P15" s="6">
        <f t="shared" si="4"/>
        <v>6.7627908514451676</v>
      </c>
    </row>
    <row r="16" spans="1:16" x14ac:dyDescent="0.15">
      <c r="A16" s="6">
        <v>7.5</v>
      </c>
      <c r="B16" s="6">
        <v>14</v>
      </c>
      <c r="D16">
        <v>664.86383056640602</v>
      </c>
      <c r="E16">
        <v>550.50079345703102</v>
      </c>
      <c r="F16">
        <v>470.16537475585898</v>
      </c>
      <c r="G16">
        <v>466.96560668945301</v>
      </c>
      <c r="I16" s="7">
        <f t="shared" si="0"/>
        <v>194.69845581054705</v>
      </c>
      <c r="J16" s="7">
        <f t="shared" si="0"/>
        <v>83.535186767578011</v>
      </c>
      <c r="K16" s="7">
        <f t="shared" si="1"/>
        <v>136.22382507324244</v>
      </c>
      <c r="L16" s="8">
        <f t="shared" si="2"/>
        <v>1.6307358652619202</v>
      </c>
      <c r="M16" s="8">
        <f t="shared" si="3"/>
        <v>1.7014630882070652</v>
      </c>
      <c r="P16" s="6">
        <f t="shared" si="4"/>
        <v>3.9844728369511322</v>
      </c>
    </row>
    <row r="17" spans="1:16" x14ac:dyDescent="0.15">
      <c r="A17" s="6">
        <v>8</v>
      </c>
      <c r="B17" s="6">
        <v>15</v>
      </c>
      <c r="D17">
        <v>665.94274902343795</v>
      </c>
      <c r="E17">
        <v>550.62121582031295</v>
      </c>
      <c r="F17">
        <v>468.85745239257801</v>
      </c>
      <c r="G17">
        <v>465.71023559570301</v>
      </c>
      <c r="I17" s="7">
        <f t="shared" si="0"/>
        <v>197.08529663085994</v>
      </c>
      <c r="J17" s="7">
        <f t="shared" si="0"/>
        <v>84.910980224609943</v>
      </c>
      <c r="K17" s="7">
        <f t="shared" si="1"/>
        <v>137.64761047363299</v>
      </c>
      <c r="L17" s="8">
        <f t="shared" si="2"/>
        <v>1.6210813973589988</v>
      </c>
      <c r="M17" s="8">
        <f t="shared" si="3"/>
        <v>1.6965237685004868</v>
      </c>
      <c r="P17" s="6">
        <f t="shared" si="4"/>
        <v>3.6826076014243716</v>
      </c>
    </row>
    <row r="18" spans="1:16" x14ac:dyDescent="0.15">
      <c r="A18" s="6">
        <v>8.5</v>
      </c>
      <c r="B18" s="6">
        <v>16</v>
      </c>
      <c r="D18">
        <v>660.8349609375</v>
      </c>
      <c r="E18">
        <v>549.01007080078102</v>
      </c>
      <c r="F18">
        <v>469.15692138671898</v>
      </c>
      <c r="G18">
        <v>466.05752563476602</v>
      </c>
      <c r="I18" s="7">
        <f t="shared" si="0"/>
        <v>191.67803955078102</v>
      </c>
      <c r="J18" s="7">
        <f t="shared" si="0"/>
        <v>82.952545166015</v>
      </c>
      <c r="K18" s="7">
        <f t="shared" si="1"/>
        <v>133.61125793457052</v>
      </c>
      <c r="L18" s="8">
        <f t="shared" si="2"/>
        <v>1.6106950988323623</v>
      </c>
      <c r="M18" s="8">
        <f t="shared" si="3"/>
        <v>1.6908526181701933</v>
      </c>
      <c r="P18" s="6">
        <f t="shared" si="4"/>
        <v>3.3360167282153101</v>
      </c>
    </row>
    <row r="19" spans="1:16" x14ac:dyDescent="0.15">
      <c r="A19" s="6">
        <v>9</v>
      </c>
      <c r="B19" s="6">
        <v>17</v>
      </c>
      <c r="D19">
        <v>657.47100830078102</v>
      </c>
      <c r="E19">
        <v>548.419677734375</v>
      </c>
      <c r="F19">
        <v>469.50640869140602</v>
      </c>
      <c r="G19">
        <v>466.49639892578102</v>
      </c>
      <c r="I19" s="7">
        <f t="shared" si="0"/>
        <v>187.964599609375</v>
      </c>
      <c r="J19" s="7">
        <f t="shared" si="0"/>
        <v>81.923278808593977</v>
      </c>
      <c r="K19" s="7">
        <f t="shared" si="1"/>
        <v>130.61830444335922</v>
      </c>
      <c r="L19" s="8">
        <f t="shared" si="2"/>
        <v>1.59439790915274</v>
      </c>
      <c r="M19" s="8">
        <f t="shared" si="3"/>
        <v>1.679270576686914</v>
      </c>
      <c r="P19" s="6">
        <f t="shared" si="4"/>
        <v>2.6281832839508268</v>
      </c>
    </row>
    <row r="20" spans="1:16" x14ac:dyDescent="0.15">
      <c r="A20" s="6">
        <v>9.5</v>
      </c>
      <c r="B20" s="6">
        <v>18</v>
      </c>
      <c r="D20">
        <v>653.84197998046898</v>
      </c>
      <c r="E20">
        <v>546.29510498046898</v>
      </c>
      <c r="F20">
        <v>468.94747924804699</v>
      </c>
      <c r="G20">
        <v>465.33947753906301</v>
      </c>
      <c r="I20" s="7">
        <f t="shared" si="0"/>
        <v>184.89450073242199</v>
      </c>
      <c r="J20" s="7">
        <f t="shared" si="0"/>
        <v>80.955627441405966</v>
      </c>
      <c r="K20" s="7">
        <f t="shared" si="1"/>
        <v>128.22556152343782</v>
      </c>
      <c r="L20" s="8">
        <f t="shared" si="2"/>
        <v>1.5838992986157123</v>
      </c>
      <c r="M20" s="8">
        <f t="shared" si="3"/>
        <v>1.6734871143462293</v>
      </c>
      <c r="P20" s="6">
        <f t="shared" si="4"/>
        <v>2.2747284915214587</v>
      </c>
    </row>
    <row r="21" spans="1:16" x14ac:dyDescent="0.15">
      <c r="A21" s="6">
        <v>10</v>
      </c>
      <c r="B21" s="6">
        <v>19</v>
      </c>
      <c r="D21">
        <v>650.95324707031295</v>
      </c>
      <c r="E21">
        <v>545.75451660156295</v>
      </c>
      <c r="F21">
        <v>469.67739868164102</v>
      </c>
      <c r="G21">
        <v>466.43200683593801</v>
      </c>
      <c r="I21" s="7">
        <f t="shared" si="0"/>
        <v>181.27584838867193</v>
      </c>
      <c r="J21" s="7">
        <f t="shared" si="0"/>
        <v>79.322509765624943</v>
      </c>
      <c r="K21" s="7">
        <f t="shared" si="1"/>
        <v>125.75009155273447</v>
      </c>
      <c r="L21" s="8">
        <f t="shared" si="2"/>
        <v>1.5853014727381873</v>
      </c>
      <c r="M21" s="8">
        <f t="shared" si="3"/>
        <v>1.6796044366650473</v>
      </c>
      <c r="P21" s="6">
        <f t="shared" si="4"/>
        <v>2.648587049432527</v>
      </c>
    </row>
    <row r="22" spans="1:16" x14ac:dyDescent="0.15">
      <c r="A22" s="6">
        <v>10.5</v>
      </c>
      <c r="B22" s="6">
        <v>20</v>
      </c>
      <c r="D22">
        <v>648.31915283203102</v>
      </c>
      <c r="E22">
        <v>544.24768066406295</v>
      </c>
      <c r="F22">
        <v>468.86245727539102</v>
      </c>
      <c r="G22">
        <v>465.81307983398398</v>
      </c>
      <c r="I22" s="7">
        <f t="shared" si="0"/>
        <v>179.45669555664</v>
      </c>
      <c r="J22" s="7">
        <f t="shared" si="0"/>
        <v>78.434600830078978</v>
      </c>
      <c r="K22" s="7">
        <f t="shared" si="1"/>
        <v>124.55247497558472</v>
      </c>
      <c r="L22" s="8">
        <f t="shared" si="2"/>
        <v>1.5879786938090714</v>
      </c>
      <c r="M22" s="8">
        <f t="shared" si="3"/>
        <v>1.6869968059322744</v>
      </c>
      <c r="P22" s="6">
        <f t="shared" si="4"/>
        <v>3.1003697690204692</v>
      </c>
    </row>
    <row r="23" spans="1:16" x14ac:dyDescent="0.15">
      <c r="A23" s="6">
        <v>11</v>
      </c>
      <c r="B23" s="6">
        <v>21</v>
      </c>
      <c r="D23">
        <v>646.068603515625</v>
      </c>
      <c r="E23">
        <v>544.21856689453102</v>
      </c>
      <c r="F23">
        <v>469.07815551757801</v>
      </c>
      <c r="G23">
        <v>466.08126831054699</v>
      </c>
      <c r="I23" s="7">
        <f t="shared" si="0"/>
        <v>176.99044799804699</v>
      </c>
      <c r="J23" s="7">
        <f t="shared" si="0"/>
        <v>78.137298583984034</v>
      </c>
      <c r="K23" s="7">
        <f t="shared" si="1"/>
        <v>122.29433898925816</v>
      </c>
      <c r="L23" s="8">
        <f t="shared" si="2"/>
        <v>1.5651211547557276</v>
      </c>
      <c r="M23" s="8">
        <f>L23+ABS($N$2)*A23</f>
        <v>1.6688544150752735</v>
      </c>
      <c r="P23" s="6">
        <f t="shared" si="4"/>
        <v>1.9916022839408458</v>
      </c>
    </row>
    <row r="24" spans="1:16" x14ac:dyDescent="0.15">
      <c r="A24" s="6">
        <v>11.5</v>
      </c>
      <c r="B24" s="6">
        <v>22</v>
      </c>
      <c r="D24">
        <v>647.56109619140602</v>
      </c>
      <c r="E24">
        <v>544.24591064453102</v>
      </c>
      <c r="F24">
        <v>469.647705078125</v>
      </c>
      <c r="G24">
        <v>466.60986328125</v>
      </c>
      <c r="I24" s="7">
        <f t="shared" si="0"/>
        <v>177.91339111328102</v>
      </c>
      <c r="J24" s="7">
        <f t="shared" si="0"/>
        <v>77.636047363281023</v>
      </c>
      <c r="K24" s="7">
        <f t="shared" si="1"/>
        <v>123.5681579589843</v>
      </c>
      <c r="L24" s="8">
        <f t="shared" si="2"/>
        <v>1.5916338112986863</v>
      </c>
      <c r="M24" s="8">
        <f t="shared" ref="M24:M87" si="5">L24+ABS($N$2)*A24</f>
        <v>1.7000822198145753</v>
      </c>
      <c r="P24" s="6">
        <f t="shared" si="4"/>
        <v>3.9000814253210545</v>
      </c>
    </row>
    <row r="25" spans="1:16" x14ac:dyDescent="0.15">
      <c r="A25" s="6">
        <v>12</v>
      </c>
      <c r="B25" s="6">
        <v>23</v>
      </c>
      <c r="D25">
        <v>645.47869873046898</v>
      </c>
      <c r="E25">
        <v>543.912109375</v>
      </c>
      <c r="F25">
        <v>468.87713623046898</v>
      </c>
      <c r="G25">
        <v>465.742431640625</v>
      </c>
      <c r="I25" s="7">
        <f t="shared" si="0"/>
        <v>176.6015625</v>
      </c>
      <c r="J25" s="7">
        <f t="shared" si="0"/>
        <v>78.169677734375</v>
      </c>
      <c r="K25" s="7">
        <f t="shared" si="1"/>
        <v>121.88278808593751</v>
      </c>
      <c r="L25" s="8">
        <f t="shared" si="2"/>
        <v>1.559208015416184</v>
      </c>
      <c r="M25" s="8">
        <f t="shared" si="5"/>
        <v>1.672371572128416</v>
      </c>
      <c r="P25" s="6">
        <f t="shared" si="4"/>
        <v>2.2065524198507451</v>
      </c>
    </row>
    <row r="26" spans="1:16" x14ac:dyDescent="0.15">
      <c r="A26" s="6">
        <v>12.5</v>
      </c>
      <c r="B26" s="6">
        <v>24</v>
      </c>
      <c r="D26">
        <v>645.83825683593795</v>
      </c>
      <c r="E26">
        <v>544.61267089843795</v>
      </c>
      <c r="F26">
        <v>469.00280761718801</v>
      </c>
      <c r="G26">
        <v>465.85525512695301</v>
      </c>
      <c r="I26" s="7">
        <f t="shared" si="0"/>
        <v>176.83544921874994</v>
      </c>
      <c r="J26" s="7">
        <f t="shared" si="0"/>
        <v>78.757415771484943</v>
      </c>
      <c r="K26" s="7">
        <f t="shared" si="1"/>
        <v>121.70525817871049</v>
      </c>
      <c r="L26" s="8">
        <f t="shared" si="2"/>
        <v>1.5453180755935281</v>
      </c>
      <c r="M26" s="8">
        <f t="shared" si="5"/>
        <v>1.6631967805021031</v>
      </c>
      <c r="P26" s="6">
        <f t="shared" si="4"/>
        <v>1.6458374227029948</v>
      </c>
    </row>
    <row r="27" spans="1:16" x14ac:dyDescent="0.15">
      <c r="A27" s="6">
        <v>13</v>
      </c>
      <c r="B27" s="6">
        <v>25</v>
      </c>
      <c r="D27">
        <v>653.36810302734398</v>
      </c>
      <c r="E27">
        <v>546.72308349609398</v>
      </c>
      <c r="F27">
        <v>469.02908325195301</v>
      </c>
      <c r="G27">
        <v>466.26632690429699</v>
      </c>
      <c r="I27" s="7">
        <f t="shared" si="0"/>
        <v>184.33901977539097</v>
      </c>
      <c r="J27" s="7">
        <f t="shared" si="0"/>
        <v>80.456756591796989</v>
      </c>
      <c r="K27" s="7">
        <f t="shared" si="1"/>
        <v>128.01929016113309</v>
      </c>
      <c r="L27" s="8">
        <f t="shared" si="2"/>
        <v>1.5911564868398556</v>
      </c>
      <c r="M27" s="8">
        <f t="shared" si="5"/>
        <v>1.7137503399447735</v>
      </c>
      <c r="P27" s="6">
        <f t="shared" si="4"/>
        <v>4.7354050219724897</v>
      </c>
    </row>
    <row r="28" spans="1:16" x14ac:dyDescent="0.15">
      <c r="A28" s="6">
        <v>13.5</v>
      </c>
      <c r="B28" s="6">
        <v>26</v>
      </c>
      <c r="D28">
        <v>652.92614746093795</v>
      </c>
      <c r="E28">
        <v>546.761962890625</v>
      </c>
      <c r="F28">
        <v>468.45108032226602</v>
      </c>
      <c r="G28">
        <v>465.30133056640602</v>
      </c>
      <c r="I28" s="7">
        <f t="shared" si="0"/>
        <v>184.47506713867193</v>
      </c>
      <c r="J28" s="7">
        <f t="shared" si="0"/>
        <v>81.460632324218977</v>
      </c>
      <c r="K28" s="7">
        <f t="shared" si="1"/>
        <v>127.45262451171865</v>
      </c>
      <c r="L28" s="8">
        <f t="shared" si="2"/>
        <v>1.5645916423094821</v>
      </c>
      <c r="M28" s="8">
        <f t="shared" si="5"/>
        <v>1.6919006436107431</v>
      </c>
      <c r="P28" s="6">
        <f t="shared" si="4"/>
        <v>3.4000665296542145</v>
      </c>
    </row>
    <row r="29" spans="1:16" x14ac:dyDescent="0.15">
      <c r="A29" s="6">
        <v>14</v>
      </c>
      <c r="B29" s="6">
        <v>27</v>
      </c>
      <c r="D29">
        <v>654.45330810546898</v>
      </c>
      <c r="E29">
        <v>547.8935546875</v>
      </c>
      <c r="F29">
        <v>469.41232299804699</v>
      </c>
      <c r="G29">
        <v>466.46484375</v>
      </c>
      <c r="I29" s="7">
        <f t="shared" si="0"/>
        <v>185.04098510742199</v>
      </c>
      <c r="J29" s="7">
        <f t="shared" si="0"/>
        <v>81.4287109375</v>
      </c>
      <c r="K29" s="7">
        <f t="shared" si="1"/>
        <v>128.04088745117198</v>
      </c>
      <c r="L29" s="8">
        <f t="shared" si="2"/>
        <v>1.5724292571627323</v>
      </c>
      <c r="M29" s="8">
        <f t="shared" si="5"/>
        <v>1.7044534066603363</v>
      </c>
      <c r="P29" s="6">
        <f t="shared" si="4"/>
        <v>4.1672253692471273</v>
      </c>
    </row>
    <row r="30" spans="1:16" x14ac:dyDescent="0.15">
      <c r="A30" s="6">
        <v>14.5</v>
      </c>
      <c r="B30" s="6">
        <v>28</v>
      </c>
      <c r="D30">
        <v>654.00762939453102</v>
      </c>
      <c r="E30">
        <v>548.82708740234398</v>
      </c>
      <c r="F30">
        <v>468.49078369140602</v>
      </c>
      <c r="G30">
        <v>465.32916259765602</v>
      </c>
      <c r="I30" s="7">
        <f t="shared" si="0"/>
        <v>185.516845703125</v>
      </c>
      <c r="J30" s="7">
        <f t="shared" si="0"/>
        <v>83.497924804687955</v>
      </c>
      <c r="K30" s="7">
        <f t="shared" si="1"/>
        <v>127.06829833984344</v>
      </c>
      <c r="L30" s="8">
        <f t="shared" si="2"/>
        <v>1.5218138491114841</v>
      </c>
      <c r="M30" s="8">
        <f t="shared" si="5"/>
        <v>1.6585531468054311</v>
      </c>
      <c r="P30" s="6">
        <f t="shared" si="4"/>
        <v>1.3620429605468025</v>
      </c>
    </row>
    <row r="31" spans="1:16" x14ac:dyDescent="0.15">
      <c r="A31" s="6">
        <v>15</v>
      </c>
      <c r="B31" s="6">
        <v>29</v>
      </c>
      <c r="D31">
        <v>656.2109375</v>
      </c>
      <c r="E31">
        <v>550.92242431640602</v>
      </c>
      <c r="F31">
        <v>469.30322265625</v>
      </c>
      <c r="G31">
        <v>466.51828002929699</v>
      </c>
      <c r="I31" s="7">
        <f t="shared" si="0"/>
        <v>186.90771484375</v>
      </c>
      <c r="J31" s="7">
        <f t="shared" si="0"/>
        <v>84.404144287109034</v>
      </c>
      <c r="K31" s="7">
        <f t="shared" si="1"/>
        <v>127.82481384277368</v>
      </c>
      <c r="L31" s="8">
        <f t="shared" si="2"/>
        <v>1.5144376490325517</v>
      </c>
      <c r="M31" s="8">
        <f t="shared" si="5"/>
        <v>1.6558920949228417</v>
      </c>
      <c r="P31" s="6">
        <f t="shared" si="4"/>
        <v>1.1994134688342228</v>
      </c>
    </row>
    <row r="32" spans="1:16" x14ac:dyDescent="0.15">
      <c r="A32" s="6">
        <v>15.5</v>
      </c>
      <c r="B32" s="6">
        <v>30</v>
      </c>
      <c r="D32">
        <v>653.544677734375</v>
      </c>
      <c r="E32">
        <v>549.86358642578102</v>
      </c>
      <c r="F32">
        <v>469.00094604492199</v>
      </c>
      <c r="G32">
        <v>466.17819213867199</v>
      </c>
      <c r="I32" s="7">
        <f t="shared" si="0"/>
        <v>184.54373168945301</v>
      </c>
      <c r="J32" s="7">
        <f t="shared" si="0"/>
        <v>83.685394287109034</v>
      </c>
      <c r="K32" s="7">
        <f t="shared" si="1"/>
        <v>125.96395568847669</v>
      </c>
      <c r="L32" s="8">
        <f t="shared" si="2"/>
        <v>1.505208367141317</v>
      </c>
      <c r="M32" s="8">
        <f t="shared" si="5"/>
        <v>1.65137796122795</v>
      </c>
      <c r="P32" s="6">
        <f t="shared" si="4"/>
        <v>0.92353336550887233</v>
      </c>
    </row>
    <row r="33" spans="1:16" x14ac:dyDescent="0.15">
      <c r="A33" s="6">
        <v>16</v>
      </c>
      <c r="B33" s="6">
        <v>31</v>
      </c>
      <c r="D33">
        <v>649.400634765625</v>
      </c>
      <c r="E33">
        <v>548.43865966796898</v>
      </c>
      <c r="F33">
        <v>469.14035034179699</v>
      </c>
      <c r="G33">
        <v>466.076904296875</v>
      </c>
      <c r="I33" s="7">
        <f t="shared" si="0"/>
        <v>180.26028442382801</v>
      </c>
      <c r="J33" s="7">
        <f t="shared" si="0"/>
        <v>82.361755371093977</v>
      </c>
      <c r="K33" s="7">
        <f t="shared" si="1"/>
        <v>122.60705566406223</v>
      </c>
      <c r="L33" s="8">
        <f t="shared" si="2"/>
        <v>1.4886406331632522</v>
      </c>
      <c r="M33" s="8">
        <f t="shared" si="5"/>
        <v>1.6395253754462282</v>
      </c>
      <c r="P33" s="6">
        <f t="shared" si="4"/>
        <v>0.19916567701213006</v>
      </c>
    </row>
    <row r="34" spans="1:16" x14ac:dyDescent="0.15">
      <c r="A34" s="6">
        <v>16.5</v>
      </c>
      <c r="B34" s="6">
        <v>32</v>
      </c>
      <c r="D34">
        <v>644.54357910156295</v>
      </c>
      <c r="E34">
        <v>545.98602294921898</v>
      </c>
      <c r="F34">
        <v>469.16317749023398</v>
      </c>
      <c r="G34">
        <v>465.96936035156301</v>
      </c>
      <c r="I34" s="7">
        <f t="shared" si="0"/>
        <v>175.38040161132898</v>
      </c>
      <c r="J34" s="7">
        <f t="shared" si="0"/>
        <v>80.016662597655966</v>
      </c>
      <c r="K34" s="7">
        <f t="shared" si="1"/>
        <v>119.3687377929698</v>
      </c>
      <c r="L34" s="8">
        <f t="shared" si="2"/>
        <v>1.4917985069333124</v>
      </c>
      <c r="M34" s="8">
        <f t="shared" si="5"/>
        <v>1.6473983974126314</v>
      </c>
      <c r="P34" s="6">
        <f t="shared" si="4"/>
        <v>0.6803233609398216</v>
      </c>
    </row>
    <row r="35" spans="1:16" x14ac:dyDescent="0.15">
      <c r="A35" s="6">
        <v>17</v>
      </c>
      <c r="B35" s="6">
        <v>33</v>
      </c>
      <c r="D35">
        <v>643.98602294921898</v>
      </c>
      <c r="E35">
        <v>545.63079833984398</v>
      </c>
      <c r="F35">
        <v>468.47232055664102</v>
      </c>
      <c r="G35">
        <v>465.80523681640602</v>
      </c>
      <c r="I35" s="7">
        <f t="shared" si="0"/>
        <v>175.51370239257795</v>
      </c>
      <c r="J35" s="7">
        <f t="shared" si="0"/>
        <v>79.825561523437955</v>
      </c>
      <c r="K35" s="7">
        <f t="shared" si="1"/>
        <v>119.6358093261714</v>
      </c>
      <c r="L35" s="8">
        <f t="shared" si="2"/>
        <v>1.4987155372661496</v>
      </c>
      <c r="M35" s="8">
        <f t="shared" si="5"/>
        <v>1.6590305759418116</v>
      </c>
      <c r="P35" s="6">
        <f t="shared" si="4"/>
        <v>1.3912209176871131</v>
      </c>
    </row>
    <row r="36" spans="1:16" x14ac:dyDescent="0.15">
      <c r="A36" s="6">
        <v>17.5</v>
      </c>
      <c r="B36" s="6">
        <v>34</v>
      </c>
      <c r="D36">
        <v>642.11608886718795</v>
      </c>
      <c r="E36">
        <v>545.32305908203102</v>
      </c>
      <c r="F36">
        <v>469.29010009765602</v>
      </c>
      <c r="G36">
        <v>466.40231323242199</v>
      </c>
      <c r="I36" s="7">
        <f t="shared" si="0"/>
        <v>172.82598876953193</v>
      </c>
      <c r="J36" s="7">
        <f t="shared" si="0"/>
        <v>78.920745849609034</v>
      </c>
      <c r="K36" s="7">
        <f t="shared" si="1"/>
        <v>117.58146667480561</v>
      </c>
      <c r="L36" s="8">
        <f t="shared" si="2"/>
        <v>1.4898676565838374</v>
      </c>
      <c r="M36" s="8">
        <f t="shared" si="5"/>
        <v>1.6548978434558423</v>
      </c>
      <c r="P36" s="6">
        <f t="shared" si="4"/>
        <v>1.1386500497627923</v>
      </c>
    </row>
    <row r="37" spans="1:16" x14ac:dyDescent="0.15">
      <c r="A37" s="6">
        <v>18</v>
      </c>
      <c r="B37" s="6">
        <v>35</v>
      </c>
      <c r="D37">
        <v>641.81201171875</v>
      </c>
      <c r="E37">
        <v>545.61682128906295</v>
      </c>
      <c r="F37">
        <v>468.52798461914102</v>
      </c>
      <c r="G37">
        <v>465.78994750976602</v>
      </c>
      <c r="I37" s="7">
        <f t="shared" si="0"/>
        <v>173.28402709960898</v>
      </c>
      <c r="J37" s="7">
        <f t="shared" si="0"/>
        <v>79.826873779296932</v>
      </c>
      <c r="K37" s="7">
        <f t="shared" si="1"/>
        <v>117.40521545410112</v>
      </c>
      <c r="L37" s="8">
        <f t="shared" si="2"/>
        <v>1.4707480062253186</v>
      </c>
      <c r="M37" s="8">
        <f t="shared" si="5"/>
        <v>1.6404933412936666</v>
      </c>
      <c r="P37" s="6">
        <f t="shared" si="4"/>
        <v>0.25832265730026582</v>
      </c>
    </row>
    <row r="38" spans="1:16" x14ac:dyDescent="0.15">
      <c r="A38" s="6">
        <v>18.5</v>
      </c>
      <c r="B38" s="6">
        <v>36</v>
      </c>
      <c r="D38">
        <v>645.054443359375</v>
      </c>
      <c r="E38">
        <v>547.24371337890602</v>
      </c>
      <c r="F38">
        <v>469.35418701171898</v>
      </c>
      <c r="G38">
        <v>466.39730834960898</v>
      </c>
      <c r="I38" s="7">
        <f t="shared" si="0"/>
        <v>175.70025634765602</v>
      </c>
      <c r="J38" s="7">
        <f t="shared" si="0"/>
        <v>80.846405029297046</v>
      </c>
      <c r="K38" s="7">
        <f t="shared" si="1"/>
        <v>119.1077728271481</v>
      </c>
      <c r="L38" s="8">
        <f t="shared" si="2"/>
        <v>1.4732599771626942</v>
      </c>
      <c r="M38" s="8">
        <f t="shared" si="5"/>
        <v>1.6477204604273852</v>
      </c>
      <c r="P38" s="6">
        <f t="shared" si="4"/>
        <v>0.7000061580816288</v>
      </c>
    </row>
    <row r="39" spans="1:16" x14ac:dyDescent="0.15">
      <c r="A39" s="6">
        <v>19</v>
      </c>
      <c r="B39" s="6">
        <v>37</v>
      </c>
      <c r="D39">
        <v>637.69287109375</v>
      </c>
      <c r="E39">
        <v>543.48480224609398</v>
      </c>
      <c r="F39">
        <v>468.48828125</v>
      </c>
      <c r="G39">
        <v>465.50140380859398</v>
      </c>
      <c r="I39" s="7">
        <f t="shared" si="0"/>
        <v>169.20458984375</v>
      </c>
      <c r="J39" s="7">
        <f t="shared" si="0"/>
        <v>77.9833984375</v>
      </c>
      <c r="K39" s="7">
        <f t="shared" si="1"/>
        <v>114.6162109375</v>
      </c>
      <c r="L39" s="8">
        <f t="shared" si="2"/>
        <v>1.4697514244568279</v>
      </c>
      <c r="M39" s="8">
        <f t="shared" si="5"/>
        <v>1.6489270559178619</v>
      </c>
      <c r="P39" s="6">
        <f t="shared" si="4"/>
        <v>0.7737469267614121</v>
      </c>
    </row>
    <row r="40" spans="1:16" x14ac:dyDescent="0.15">
      <c r="A40" s="6">
        <v>19.5</v>
      </c>
      <c r="B40" s="6">
        <v>38</v>
      </c>
      <c r="D40">
        <v>635.53179931640602</v>
      </c>
      <c r="E40">
        <v>543.40002441406295</v>
      </c>
      <c r="F40">
        <v>468.81338500976602</v>
      </c>
      <c r="G40">
        <v>466.11096191406301</v>
      </c>
      <c r="I40" s="7">
        <f t="shared" si="0"/>
        <v>166.71841430664</v>
      </c>
      <c r="J40" s="7">
        <f t="shared" si="0"/>
        <v>77.289062499999943</v>
      </c>
      <c r="K40" s="7">
        <f t="shared" si="1"/>
        <v>112.61607055664004</v>
      </c>
      <c r="L40" s="8">
        <f t="shared" si="2"/>
        <v>1.4570764208278515</v>
      </c>
      <c r="M40" s="8">
        <f t="shared" si="5"/>
        <v>1.6409672004852285</v>
      </c>
      <c r="P40" s="6">
        <f t="shared" si="4"/>
        <v>0.28728243819414645</v>
      </c>
    </row>
    <row r="41" spans="1:16" x14ac:dyDescent="0.15">
      <c r="A41" s="6">
        <v>20</v>
      </c>
      <c r="B41" s="6">
        <v>39</v>
      </c>
      <c r="D41">
        <v>635.225341796875</v>
      </c>
      <c r="E41">
        <v>543.37243652343795</v>
      </c>
      <c r="F41">
        <v>469.39480590820301</v>
      </c>
      <c r="G41">
        <v>466.33636474609398</v>
      </c>
      <c r="I41" s="7">
        <f t="shared" si="0"/>
        <v>165.83053588867199</v>
      </c>
      <c r="J41" s="7">
        <f t="shared" si="0"/>
        <v>77.036071777343977</v>
      </c>
      <c r="K41" s="7">
        <f t="shared" si="1"/>
        <v>111.9052856445312</v>
      </c>
      <c r="L41" s="8">
        <f t="shared" si="2"/>
        <v>1.4526348898989698</v>
      </c>
      <c r="M41" s="8">
        <f t="shared" si="5"/>
        <v>1.6412408177526898</v>
      </c>
      <c r="P41" s="6">
        <f t="shared" si="4"/>
        <v>0.30400448612645603</v>
      </c>
    </row>
    <row r="42" spans="1:16" x14ac:dyDescent="0.15">
      <c r="A42" s="6">
        <v>20.5</v>
      </c>
      <c r="B42" s="6">
        <v>40</v>
      </c>
      <c r="D42">
        <v>635.79913330078102</v>
      </c>
      <c r="E42">
        <v>543.53552246093795</v>
      </c>
      <c r="F42">
        <v>468.28353881835898</v>
      </c>
      <c r="G42">
        <v>465.37106323242199</v>
      </c>
      <c r="I42" s="7">
        <f t="shared" si="0"/>
        <v>167.51559448242205</v>
      </c>
      <c r="J42" s="7">
        <f t="shared" si="0"/>
        <v>78.164459228515966</v>
      </c>
      <c r="K42" s="7">
        <f t="shared" si="1"/>
        <v>112.80047302246086</v>
      </c>
      <c r="L42" s="8">
        <f t="shared" si="2"/>
        <v>1.443117167774238</v>
      </c>
      <c r="M42" s="8">
        <f t="shared" si="5"/>
        <v>1.636438243824301</v>
      </c>
      <c r="P42" s="6">
        <f t="shared" si="4"/>
        <v>1.0496433165851171E-2</v>
      </c>
    </row>
    <row r="43" spans="1:16" x14ac:dyDescent="0.15">
      <c r="A43" s="6">
        <v>21</v>
      </c>
      <c r="B43" s="6">
        <v>41</v>
      </c>
      <c r="D43">
        <v>642.551025390625</v>
      </c>
      <c r="E43">
        <v>548.04022216796898</v>
      </c>
      <c r="F43">
        <v>469.03314208984398</v>
      </c>
      <c r="G43">
        <v>466.16879272460898</v>
      </c>
      <c r="I43" s="7">
        <f t="shared" si="0"/>
        <v>173.51788330078102</v>
      </c>
      <c r="J43" s="7">
        <f t="shared" si="0"/>
        <v>81.87142944336</v>
      </c>
      <c r="K43" s="7">
        <f t="shared" si="1"/>
        <v>116.20788269042902</v>
      </c>
      <c r="L43" s="8">
        <f t="shared" si="2"/>
        <v>1.4193948179544555</v>
      </c>
      <c r="M43" s="8">
        <f t="shared" si="5"/>
        <v>1.6174310422008615</v>
      </c>
      <c r="P43" s="6">
        <f t="shared" si="4"/>
        <v>-1.1511237363329223</v>
      </c>
    </row>
    <row r="44" spans="1:16" x14ac:dyDescent="0.15">
      <c r="A44" s="6">
        <v>21.5</v>
      </c>
      <c r="B44" s="6">
        <v>42</v>
      </c>
      <c r="D44">
        <v>642.71673583984398</v>
      </c>
      <c r="E44">
        <v>547.63104248046898</v>
      </c>
      <c r="F44">
        <v>468.34948730468801</v>
      </c>
      <c r="G44">
        <v>465.442626953125</v>
      </c>
      <c r="I44" s="7">
        <f t="shared" si="0"/>
        <v>174.36724853515597</v>
      </c>
      <c r="J44" s="7">
        <f t="shared" si="0"/>
        <v>82.188415527343977</v>
      </c>
      <c r="K44" s="7">
        <f t="shared" si="1"/>
        <v>116.83535766601518</v>
      </c>
      <c r="L44" s="8">
        <f t="shared" si="2"/>
        <v>1.4215550563466479</v>
      </c>
      <c r="M44" s="8">
        <f t="shared" si="5"/>
        <v>1.6243064287893969</v>
      </c>
      <c r="P44" s="6">
        <f t="shared" si="4"/>
        <v>-0.73093627830674612</v>
      </c>
    </row>
    <row r="45" spans="1:16" x14ac:dyDescent="0.15">
      <c r="A45" s="6">
        <v>22</v>
      </c>
      <c r="B45" s="6">
        <v>43</v>
      </c>
      <c r="D45">
        <v>645.05706787109398</v>
      </c>
      <c r="E45">
        <v>548.73004150390602</v>
      </c>
      <c r="F45">
        <v>468.17599487304699</v>
      </c>
      <c r="G45">
        <v>465.51672363281301</v>
      </c>
      <c r="I45" s="7">
        <f t="shared" si="0"/>
        <v>176.88107299804699</v>
      </c>
      <c r="J45" s="7">
        <f t="shared" si="0"/>
        <v>83.213317871093011</v>
      </c>
      <c r="K45" s="7">
        <f t="shared" si="1"/>
        <v>118.63175048828188</v>
      </c>
      <c r="L45" s="8">
        <f t="shared" si="2"/>
        <v>1.4256341836057551</v>
      </c>
      <c r="M45" s="8">
        <f t="shared" si="5"/>
        <v>1.6331007042448471</v>
      </c>
      <c r="P45" s="6">
        <f t="shared" si="4"/>
        <v>-0.19347642768985301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646.09857177734398</v>
      </c>
      <c r="E46">
        <v>549.851806640625</v>
      </c>
      <c r="F46">
        <v>468.85150146484398</v>
      </c>
      <c r="G46">
        <v>466.18505859375</v>
      </c>
      <c r="I46" s="7">
        <f t="shared" si="0"/>
        <v>177.2470703125</v>
      </c>
      <c r="J46" s="7">
        <f t="shared" si="0"/>
        <v>83.666748046875</v>
      </c>
      <c r="K46" s="7">
        <f t="shared" si="1"/>
        <v>118.6803466796875</v>
      </c>
      <c r="L46" s="8">
        <f t="shared" si="2"/>
        <v>1.4184888196347232</v>
      </c>
      <c r="M46" s="8">
        <f t="shared" si="5"/>
        <v>1.6306704884701582</v>
      </c>
      <c r="P46" s="6">
        <f t="shared" si="4"/>
        <v>-0.34199843087792231</v>
      </c>
    </row>
    <row r="47" spans="1:16" x14ac:dyDescent="0.15">
      <c r="A47" s="6">
        <v>23</v>
      </c>
      <c r="B47" s="6">
        <v>45</v>
      </c>
      <c r="D47">
        <v>648.15234375</v>
      </c>
      <c r="E47">
        <v>551.5908203125</v>
      </c>
      <c r="F47">
        <v>467.8896484375</v>
      </c>
      <c r="G47">
        <v>465.30258178710898</v>
      </c>
      <c r="I47" s="7">
        <f t="shared" si="0"/>
        <v>180.2626953125</v>
      </c>
      <c r="J47" s="7">
        <f t="shared" si="0"/>
        <v>86.288238525391023</v>
      </c>
      <c r="K47" s="7">
        <f t="shared" si="1"/>
        <v>119.86092834472629</v>
      </c>
      <c r="L47" s="8">
        <f t="shared" si="2"/>
        <v>1.3890760825932984</v>
      </c>
      <c r="M47" s="8">
        <f t="shared" si="5"/>
        <v>1.6059728996250764</v>
      </c>
      <c r="P47" s="6">
        <f t="shared" si="4"/>
        <v>-1.8513851311829082</v>
      </c>
    </row>
    <row r="48" spans="1:16" x14ac:dyDescent="0.15">
      <c r="A48" s="6">
        <v>23.5</v>
      </c>
      <c r="B48" s="6">
        <v>46</v>
      </c>
      <c r="D48">
        <v>646.27978515625</v>
      </c>
      <c r="E48">
        <v>550.03497314453102</v>
      </c>
      <c r="F48">
        <v>468.53329467773398</v>
      </c>
      <c r="G48">
        <v>465.83306884765602</v>
      </c>
      <c r="I48" s="7">
        <f t="shared" si="0"/>
        <v>177.74649047851602</v>
      </c>
      <c r="J48" s="7">
        <f t="shared" si="0"/>
        <v>84.201904296875</v>
      </c>
      <c r="K48" s="7">
        <f t="shared" si="1"/>
        <v>118.80515747070353</v>
      </c>
      <c r="L48" s="8">
        <f t="shared" si="2"/>
        <v>1.4109557077453505</v>
      </c>
      <c r="M48" s="8">
        <f t="shared" si="5"/>
        <v>1.6325676729734715</v>
      </c>
      <c r="P48" s="6">
        <f t="shared" si="4"/>
        <v>-0.22605249480748235</v>
      </c>
    </row>
    <row r="49" spans="1:22" x14ac:dyDescent="0.15">
      <c r="A49" s="6">
        <v>24</v>
      </c>
      <c r="B49" s="6">
        <v>47</v>
      </c>
      <c r="D49">
        <v>645.5869140625</v>
      </c>
      <c r="E49">
        <v>551.87322998046898</v>
      </c>
      <c r="F49">
        <v>468.52734375</v>
      </c>
      <c r="G49">
        <v>465.77554321289102</v>
      </c>
      <c r="I49" s="7">
        <f t="shared" si="0"/>
        <v>177.0595703125</v>
      </c>
      <c r="J49" s="7">
        <f t="shared" si="0"/>
        <v>86.097686767577954</v>
      </c>
      <c r="K49" s="7">
        <f t="shared" si="1"/>
        <v>116.79118957519543</v>
      </c>
      <c r="L49" s="8">
        <f t="shared" si="2"/>
        <v>1.3564962539641172</v>
      </c>
      <c r="M49" s="8">
        <f t="shared" si="5"/>
        <v>1.5828233673885812</v>
      </c>
      <c r="P49" s="6">
        <f t="shared" si="4"/>
        <v>-3.2661627556393764</v>
      </c>
    </row>
    <row r="50" spans="1:22" x14ac:dyDescent="0.15">
      <c r="A50" s="6">
        <v>24.5</v>
      </c>
      <c r="B50" s="6">
        <v>48</v>
      </c>
      <c r="D50">
        <v>637.57073974609398</v>
      </c>
      <c r="E50">
        <v>547.17724609375</v>
      </c>
      <c r="F50">
        <v>468.42605590820301</v>
      </c>
      <c r="G50">
        <v>465.478271484375</v>
      </c>
      <c r="I50" s="7">
        <f t="shared" si="0"/>
        <v>169.14468383789097</v>
      </c>
      <c r="J50" s="7">
        <f t="shared" si="0"/>
        <v>81.698974609375</v>
      </c>
      <c r="K50" s="7">
        <f t="shared" si="1"/>
        <v>111.95540161132847</v>
      </c>
      <c r="L50" s="8">
        <f t="shared" si="2"/>
        <v>1.3703403518418398</v>
      </c>
      <c r="M50" s="8">
        <f t="shared" si="5"/>
        <v>1.6013826134626468</v>
      </c>
      <c r="P50" s="6">
        <f t="shared" si="4"/>
        <v>-2.1319192726987111</v>
      </c>
    </row>
    <row r="51" spans="1:22" x14ac:dyDescent="0.15">
      <c r="A51" s="6">
        <v>25</v>
      </c>
      <c r="B51" s="6">
        <v>49</v>
      </c>
      <c r="D51">
        <v>640.09375</v>
      </c>
      <c r="E51">
        <v>548.36810302734398</v>
      </c>
      <c r="F51">
        <v>468.15255737304699</v>
      </c>
      <c r="G51">
        <v>465.08941650390602</v>
      </c>
      <c r="I51" s="7">
        <f t="shared" si="0"/>
        <v>171.94119262695301</v>
      </c>
      <c r="J51" s="7">
        <f t="shared" si="0"/>
        <v>83.278686523437955</v>
      </c>
      <c r="K51" s="7">
        <f t="shared" si="1"/>
        <v>113.64611206054644</v>
      </c>
      <c r="L51" s="8">
        <f t="shared" si="2"/>
        <v>1.3646482287945534</v>
      </c>
      <c r="M51" s="8">
        <f t="shared" si="5"/>
        <v>1.6004056386117034</v>
      </c>
      <c r="P51" s="6">
        <f t="shared" si="4"/>
        <v>-2.1916268358862023</v>
      </c>
    </row>
    <row r="52" spans="1:22" x14ac:dyDescent="0.15">
      <c r="A52" s="6">
        <v>25.5</v>
      </c>
      <c r="B52" s="6">
        <v>50</v>
      </c>
      <c r="D52">
        <v>644.56396484375</v>
      </c>
      <c r="E52">
        <v>550.93859863281295</v>
      </c>
      <c r="F52">
        <v>468.99154663085898</v>
      </c>
      <c r="G52">
        <v>466.17568969726602</v>
      </c>
      <c r="I52" s="7">
        <f t="shared" si="0"/>
        <v>175.57241821289102</v>
      </c>
      <c r="J52" s="7">
        <f t="shared" si="0"/>
        <v>84.762908935546932</v>
      </c>
      <c r="K52" s="7">
        <f t="shared" si="1"/>
        <v>116.23838195800818</v>
      </c>
      <c r="L52" s="8">
        <f t="shared" si="2"/>
        <v>1.3713354510567228</v>
      </c>
      <c r="M52" s="8">
        <f t="shared" si="5"/>
        <v>1.6118080090702158</v>
      </c>
      <c r="P52" s="6">
        <f t="shared" si="4"/>
        <v>-1.4947739394360928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643.087646484375</v>
      </c>
      <c r="E53">
        <v>549.36871337890602</v>
      </c>
      <c r="F53">
        <v>468.18536376953102</v>
      </c>
      <c r="G53">
        <v>465.87808227539102</v>
      </c>
      <c r="I53" s="7">
        <f t="shared" si="0"/>
        <v>174.90228271484398</v>
      </c>
      <c r="J53" s="7">
        <f t="shared" si="0"/>
        <v>83.490631103515</v>
      </c>
      <c r="K53" s="7">
        <f t="shared" si="1"/>
        <v>116.45884094238349</v>
      </c>
      <c r="L53" s="8">
        <f t="shared" si="2"/>
        <v>1.394873166044142</v>
      </c>
      <c r="M53" s="8">
        <f t="shared" si="5"/>
        <v>1.640060872253978</v>
      </c>
      <c r="P53" s="6">
        <f t="shared" si="4"/>
        <v>0.2318924247421722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643.09771728515602</v>
      </c>
      <c r="E54">
        <v>549.76568603515602</v>
      </c>
      <c r="F54">
        <v>467.39260864257801</v>
      </c>
      <c r="G54">
        <v>464.95748901367199</v>
      </c>
      <c r="I54" s="7">
        <f t="shared" si="0"/>
        <v>175.70510864257801</v>
      </c>
      <c r="J54" s="7">
        <f t="shared" si="0"/>
        <v>84.808197021484034</v>
      </c>
      <c r="K54" s="7">
        <f t="shared" si="1"/>
        <v>116.33937072753919</v>
      </c>
      <c r="L54" s="8">
        <f t="shared" si="2"/>
        <v>1.3717939398955448</v>
      </c>
      <c r="M54" s="8">
        <f t="shared" si="5"/>
        <v>1.6216967943017238</v>
      </c>
      <c r="P54" s="6">
        <f t="shared" si="4"/>
        <v>-0.89042340934040831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644.68829345703102</v>
      </c>
      <c r="E55">
        <v>550.947998046875</v>
      </c>
      <c r="F55">
        <v>467.54547119140602</v>
      </c>
      <c r="G55">
        <v>464.94030761718801</v>
      </c>
      <c r="I55" s="7">
        <f t="shared" si="0"/>
        <v>177.142822265625</v>
      </c>
      <c r="J55" s="7">
        <f t="shared" si="0"/>
        <v>86.007690429686988</v>
      </c>
      <c r="K55" s="7">
        <f t="shared" si="1"/>
        <v>116.93743896484412</v>
      </c>
      <c r="L55" s="8">
        <f t="shared" si="2"/>
        <v>1.3596160806159865</v>
      </c>
      <c r="M55" s="8">
        <f t="shared" si="5"/>
        <v>1.6142340832185087</v>
      </c>
      <c r="P55" s="6">
        <f t="shared" si="4"/>
        <v>-1.3465050506649434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641.85095214843795</v>
      </c>
      <c r="E56">
        <v>550.65899658203102</v>
      </c>
      <c r="F56">
        <v>467.82681274414102</v>
      </c>
      <c r="G56">
        <v>465.37918090820301</v>
      </c>
      <c r="I56" s="7">
        <f t="shared" si="0"/>
        <v>174.02413940429693</v>
      </c>
      <c r="J56" s="7">
        <f t="shared" si="0"/>
        <v>85.279815673828011</v>
      </c>
      <c r="K56" s="7">
        <f t="shared" si="1"/>
        <v>114.32826843261734</v>
      </c>
      <c r="L56" s="8">
        <f t="shared" si="2"/>
        <v>1.3406251822810185</v>
      </c>
      <c r="M56" s="8">
        <f t="shared" si="5"/>
        <v>1.5999583330798837</v>
      </c>
      <c r="P56" s="6">
        <f t="shared" si="4"/>
        <v>-2.2189637967910301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641.63909912109398</v>
      </c>
      <c r="E57">
        <v>549.77551269531295</v>
      </c>
      <c r="F57">
        <v>467.96374511718801</v>
      </c>
      <c r="G57">
        <v>465.308837890625</v>
      </c>
      <c r="I57" s="7">
        <f t="shared" si="0"/>
        <v>173.67535400390597</v>
      </c>
      <c r="J57" s="7">
        <f t="shared" si="0"/>
        <v>84.466674804687955</v>
      </c>
      <c r="K57" s="7">
        <f t="shared" si="1"/>
        <v>114.54868164062441</v>
      </c>
      <c r="L57" s="8">
        <f t="shared" si="2"/>
        <v>1.3561405359627923</v>
      </c>
      <c r="M57" s="8">
        <f t="shared" si="5"/>
        <v>1.6201888349580003</v>
      </c>
      <c r="P57" s="6">
        <f t="shared" si="4"/>
        <v>-0.98258195130553372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639.614013671875</v>
      </c>
      <c r="E58">
        <v>549.81878662109398</v>
      </c>
      <c r="F58">
        <v>468.38168334960898</v>
      </c>
      <c r="G58">
        <v>465.70178222656301</v>
      </c>
      <c r="I58" s="7">
        <f t="shared" si="0"/>
        <v>171.23233032226602</v>
      </c>
      <c r="J58" s="7">
        <f t="shared" si="0"/>
        <v>84.117004394530966</v>
      </c>
      <c r="K58" s="7">
        <f t="shared" si="1"/>
        <v>112.35042724609434</v>
      </c>
      <c r="L58" s="8">
        <f t="shared" si="2"/>
        <v>1.335644654190741</v>
      </c>
      <c r="M58" s="8">
        <f t="shared" si="5"/>
        <v>1.6044081013822922</v>
      </c>
      <c r="P58" s="6">
        <f t="shared" si="4"/>
        <v>-1.947017367638632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637.72216796875</v>
      </c>
      <c r="E59">
        <v>549.79235839843795</v>
      </c>
      <c r="F59">
        <v>468.69741821289102</v>
      </c>
      <c r="G59">
        <v>465.94592285156301</v>
      </c>
      <c r="I59" s="7">
        <f t="shared" si="0"/>
        <v>169.02474975585898</v>
      </c>
      <c r="J59" s="7">
        <f t="shared" si="0"/>
        <v>83.846435546874943</v>
      </c>
      <c r="K59" s="7">
        <f t="shared" si="1"/>
        <v>110.33224487304652</v>
      </c>
      <c r="L59" s="8">
        <f t="shared" si="2"/>
        <v>1.315884738014468</v>
      </c>
      <c r="M59" s="8">
        <f t="shared" si="5"/>
        <v>1.5893633334023622</v>
      </c>
      <c r="P59" s="6">
        <f t="shared" si="4"/>
        <v>-2.8664744385503393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634.55126953125</v>
      </c>
      <c r="E60">
        <v>548.11126708984398</v>
      </c>
      <c r="F60">
        <v>468.74710083007801</v>
      </c>
      <c r="G60">
        <v>465.95843505859398</v>
      </c>
      <c r="I60" s="7">
        <f t="shared" si="0"/>
        <v>165.80416870117199</v>
      </c>
      <c r="J60" s="7">
        <f t="shared" si="0"/>
        <v>82.15283203125</v>
      </c>
      <c r="K60" s="7">
        <f t="shared" si="1"/>
        <v>108.29718627929699</v>
      </c>
      <c r="L60" s="8">
        <f t="shared" si="2"/>
        <v>1.3182404501661242</v>
      </c>
      <c r="M60" s="8">
        <f t="shared" si="5"/>
        <v>1.5964341937503614</v>
      </c>
      <c r="P60" s="6">
        <f t="shared" si="4"/>
        <v>-2.4343406527006648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632.33441162109398</v>
      </c>
      <c r="E61">
        <v>546.599365234375</v>
      </c>
      <c r="F61">
        <v>468.40200805664102</v>
      </c>
      <c r="G61">
        <v>465.68240356445301</v>
      </c>
      <c r="I61" s="7">
        <f t="shared" si="0"/>
        <v>163.93240356445295</v>
      </c>
      <c r="J61" s="7">
        <f t="shared" si="0"/>
        <v>80.916961669921989</v>
      </c>
      <c r="K61" s="7">
        <f t="shared" si="1"/>
        <v>107.29053039550757</v>
      </c>
      <c r="L61" s="8">
        <f t="shared" si="2"/>
        <v>1.3259337496280341</v>
      </c>
      <c r="M61" s="8">
        <f t="shared" si="5"/>
        <v>1.6088426414086143</v>
      </c>
      <c r="P61" s="6">
        <f t="shared" si="4"/>
        <v>-1.6760016106072042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634.92657470703102</v>
      </c>
      <c r="E62">
        <v>548.02227783203102</v>
      </c>
      <c r="F62">
        <v>468.65927124023398</v>
      </c>
      <c r="G62">
        <v>465.84527587890602</v>
      </c>
      <c r="I62" s="7">
        <f t="shared" si="0"/>
        <v>166.26730346679705</v>
      </c>
      <c r="J62" s="7">
        <f t="shared" si="0"/>
        <v>82.177001953125</v>
      </c>
      <c r="K62" s="7">
        <f t="shared" si="1"/>
        <v>108.74340209960954</v>
      </c>
      <c r="L62" s="8">
        <f t="shared" si="2"/>
        <v>1.3232826644325431</v>
      </c>
      <c r="M62" s="8">
        <f t="shared" si="5"/>
        <v>1.6109067044094663</v>
      </c>
      <c r="P62" s="6">
        <f t="shared" si="4"/>
        <v>-1.5498569386872199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632.62884521484398</v>
      </c>
      <c r="E63">
        <v>547.18341064453102</v>
      </c>
      <c r="F63">
        <v>468.43014526367199</v>
      </c>
      <c r="G63">
        <v>466.151611328125</v>
      </c>
      <c r="I63" s="7">
        <f t="shared" si="0"/>
        <v>164.19869995117199</v>
      </c>
      <c r="J63" s="7">
        <f t="shared" si="0"/>
        <v>81.031799316406023</v>
      </c>
      <c r="K63" s="7">
        <f t="shared" si="1"/>
        <v>107.47644042968778</v>
      </c>
      <c r="L63" s="8">
        <f t="shared" si="2"/>
        <v>1.3263489313624024</v>
      </c>
      <c r="M63" s="8">
        <f t="shared" si="5"/>
        <v>1.6186881195356686</v>
      </c>
      <c r="P63" s="6">
        <f t="shared" si="4"/>
        <v>-1.074297782904255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635.213134765625</v>
      </c>
      <c r="E64">
        <v>548.39367675781295</v>
      </c>
      <c r="F64">
        <v>468.31134033203102</v>
      </c>
      <c r="G64">
        <v>465.91403198242199</v>
      </c>
      <c r="I64" s="7">
        <f t="shared" si="0"/>
        <v>166.90179443359398</v>
      </c>
      <c r="J64" s="7">
        <f t="shared" si="0"/>
        <v>82.479644775390966</v>
      </c>
      <c r="K64" s="7">
        <f t="shared" si="1"/>
        <v>109.1660430908203</v>
      </c>
      <c r="L64" s="8">
        <f t="shared" si="2"/>
        <v>1.3235513245492494</v>
      </c>
      <c r="M64" s="8">
        <f t="shared" si="5"/>
        <v>1.6206056609188586</v>
      </c>
      <c r="P64" s="6">
        <f t="shared" si="4"/>
        <v>-0.95710774142991162</v>
      </c>
      <c r="R64" s="29"/>
      <c r="S64" s="29"/>
      <c r="T64" s="29"/>
      <c r="U64" s="18">
        <v>12.5</v>
      </c>
      <c r="V64" s="20">
        <f t="shared" ref="V64:V83" si="6">L26</f>
        <v>1.5453180755935281</v>
      </c>
    </row>
    <row r="65" spans="1:22" x14ac:dyDescent="0.15">
      <c r="A65" s="6">
        <v>32</v>
      </c>
      <c r="B65" s="6">
        <v>63</v>
      </c>
      <c r="D65">
        <v>632.47784423828102</v>
      </c>
      <c r="E65">
        <v>545.853759765625</v>
      </c>
      <c r="F65">
        <v>467.19723510742199</v>
      </c>
      <c r="G65">
        <v>464.90435791015602</v>
      </c>
      <c r="I65" s="7">
        <f t="shared" si="0"/>
        <v>165.28060913085903</v>
      </c>
      <c r="J65" s="7">
        <f t="shared" si="0"/>
        <v>80.949401855468977</v>
      </c>
      <c r="K65" s="7">
        <f t="shared" si="1"/>
        <v>108.61602783203075</v>
      </c>
      <c r="L65" s="8">
        <f t="shared" si="2"/>
        <v>1.3417767808335277</v>
      </c>
      <c r="M65" s="8">
        <f t="shared" si="5"/>
        <v>1.6435462653994799</v>
      </c>
      <c r="P65" s="6">
        <f t="shared" si="4"/>
        <v>0.44490131772171265</v>
      </c>
      <c r="U65" s="18">
        <v>13</v>
      </c>
      <c r="V65" s="20">
        <f t="shared" si="6"/>
        <v>1.5911564868398556</v>
      </c>
    </row>
    <row r="66" spans="1:22" x14ac:dyDescent="0.15">
      <c r="A66" s="6">
        <v>32.5</v>
      </c>
      <c r="B66" s="6">
        <v>64</v>
      </c>
      <c r="D66">
        <v>630.85003662109398</v>
      </c>
      <c r="E66">
        <v>546.14318847656295</v>
      </c>
      <c r="F66">
        <v>468.35824584960898</v>
      </c>
      <c r="G66">
        <v>465.22131347656301</v>
      </c>
      <c r="I66" s="7">
        <f t="shared" ref="I66:J129" si="7">D66-F66</f>
        <v>162.491790771485</v>
      </c>
      <c r="J66" s="7">
        <f t="shared" si="7"/>
        <v>80.921874999999943</v>
      </c>
      <c r="K66" s="7">
        <f t="shared" ref="K66:K129" si="8">I66-0.7*J66</f>
        <v>105.84647827148504</v>
      </c>
      <c r="L66" s="8">
        <f t="shared" ref="L66:L129" si="9">K66/J66</f>
        <v>1.3080082273363676</v>
      </c>
      <c r="M66" s="8">
        <f t="shared" si="5"/>
        <v>1.6144928600986628</v>
      </c>
      <c r="P66" s="6">
        <f t="shared" si="4"/>
        <v>-1.3306899691320444</v>
      </c>
      <c r="U66" s="18">
        <v>13.5</v>
      </c>
      <c r="V66" s="20">
        <f t="shared" si="6"/>
        <v>1.5645916423094821</v>
      </c>
    </row>
    <row r="67" spans="1:22" x14ac:dyDescent="0.15">
      <c r="A67" s="6">
        <v>33</v>
      </c>
      <c r="B67" s="6">
        <v>65</v>
      </c>
      <c r="D67">
        <v>633.44543457031295</v>
      </c>
      <c r="E67">
        <v>548.30993652343795</v>
      </c>
      <c r="F67">
        <v>468.86184692382801</v>
      </c>
      <c r="G67">
        <v>466.00155639648398</v>
      </c>
      <c r="I67" s="7">
        <f t="shared" si="7"/>
        <v>164.58358764648494</v>
      </c>
      <c r="J67" s="7">
        <f t="shared" si="7"/>
        <v>82.308380126953978</v>
      </c>
      <c r="K67" s="7">
        <f t="shared" si="8"/>
        <v>106.96772155761715</v>
      </c>
      <c r="L67" s="8">
        <f t="shared" si="9"/>
        <v>1.2995969716890083</v>
      </c>
      <c r="M67" s="8">
        <f t="shared" si="5"/>
        <v>1.6107967526476465</v>
      </c>
      <c r="P67" s="6">
        <f t="shared" si="4"/>
        <v>-1.5565766119317126</v>
      </c>
      <c r="U67" s="18">
        <v>14</v>
      </c>
      <c r="V67" s="20">
        <f t="shared" si="6"/>
        <v>1.5724292571627323</v>
      </c>
    </row>
    <row r="68" spans="1:22" x14ac:dyDescent="0.15">
      <c r="A68" s="6">
        <v>33.5</v>
      </c>
      <c r="B68" s="6">
        <v>66</v>
      </c>
      <c r="D68">
        <v>633.25531005859398</v>
      </c>
      <c r="E68">
        <v>548.56481933593795</v>
      </c>
      <c r="F68">
        <v>469.08065795898398</v>
      </c>
      <c r="G68">
        <v>466.267578125</v>
      </c>
      <c r="I68" s="7">
        <f t="shared" si="7"/>
        <v>164.17465209961</v>
      </c>
      <c r="J68" s="7">
        <f t="shared" si="7"/>
        <v>82.297241210937955</v>
      </c>
      <c r="K68" s="7">
        <f t="shared" si="8"/>
        <v>106.56658325195343</v>
      </c>
      <c r="L68" s="8">
        <f t="shared" si="9"/>
        <v>1.2948986100130644</v>
      </c>
      <c r="M68" s="8">
        <f t="shared" si="5"/>
        <v>1.6108135391680456</v>
      </c>
      <c r="P68" s="6">
        <f t="shared" si="4"/>
        <v>-1.5555507081160143</v>
      </c>
      <c r="U68" s="18">
        <v>14.5</v>
      </c>
      <c r="V68" s="20">
        <f t="shared" si="6"/>
        <v>1.5218138491114841</v>
      </c>
    </row>
    <row r="69" spans="1:22" x14ac:dyDescent="0.15">
      <c r="A69" s="6">
        <v>34</v>
      </c>
      <c r="B69" s="6">
        <v>67</v>
      </c>
      <c r="D69">
        <v>631.62951660156295</v>
      </c>
      <c r="E69">
        <v>547.83190917968795</v>
      </c>
      <c r="F69">
        <v>468.73773193359398</v>
      </c>
      <c r="G69">
        <v>465.891845703125</v>
      </c>
      <c r="I69" s="7">
        <f t="shared" si="7"/>
        <v>162.89178466796898</v>
      </c>
      <c r="J69" s="7">
        <f t="shared" si="7"/>
        <v>81.940063476562955</v>
      </c>
      <c r="K69" s="7">
        <f t="shared" si="8"/>
        <v>105.5337402343749</v>
      </c>
      <c r="L69" s="8">
        <f t="shared" si="9"/>
        <v>1.2879382289539032</v>
      </c>
      <c r="M69" s="8">
        <f t="shared" si="5"/>
        <v>1.6085683063052274</v>
      </c>
      <c r="P69" s="6">
        <f t="shared" si="4"/>
        <v>-1.6927675288948705</v>
      </c>
      <c r="U69" s="18">
        <v>15</v>
      </c>
      <c r="V69" s="20">
        <f t="shared" si="6"/>
        <v>1.5144376490325517</v>
      </c>
    </row>
    <row r="70" spans="1:22" x14ac:dyDescent="0.15">
      <c r="A70" s="6">
        <v>34.5</v>
      </c>
      <c r="B70" s="6">
        <v>68</v>
      </c>
      <c r="D70">
        <v>630.85046386718795</v>
      </c>
      <c r="E70">
        <v>547.231689453125</v>
      </c>
      <c r="F70">
        <v>468.28259277343801</v>
      </c>
      <c r="G70">
        <v>465.69522094726602</v>
      </c>
      <c r="I70" s="7">
        <f t="shared" si="7"/>
        <v>162.56787109374994</v>
      </c>
      <c r="J70" s="7">
        <f t="shared" si="7"/>
        <v>81.536468505858977</v>
      </c>
      <c r="K70" s="7">
        <f t="shared" si="8"/>
        <v>105.49234313964865</v>
      </c>
      <c r="L70" s="8">
        <f t="shared" si="9"/>
        <v>1.2938056439379426</v>
      </c>
      <c r="M70" s="8">
        <f t="shared" si="5"/>
        <v>1.6191508694856096</v>
      </c>
      <c r="P70" s="6">
        <f t="shared" ref="P70:P133" si="10">(M70-$O$2)/$O$2*100</f>
        <v>-1.0460169404143684</v>
      </c>
      <c r="U70" s="18">
        <v>15.5</v>
      </c>
      <c r="V70" s="20">
        <f t="shared" si="6"/>
        <v>1.505208367141317</v>
      </c>
    </row>
    <row r="71" spans="1:22" x14ac:dyDescent="0.15">
      <c r="A71" s="6">
        <v>35</v>
      </c>
      <c r="B71" s="6">
        <v>69</v>
      </c>
      <c r="D71">
        <v>630.25421142578102</v>
      </c>
      <c r="E71">
        <v>547.17047119140602</v>
      </c>
      <c r="F71">
        <v>468.43795776367199</v>
      </c>
      <c r="G71">
        <v>465.92340087890602</v>
      </c>
      <c r="I71" s="7">
        <f t="shared" si="7"/>
        <v>161.81625366210903</v>
      </c>
      <c r="J71" s="7">
        <f t="shared" si="7"/>
        <v>81.2470703125</v>
      </c>
      <c r="K71" s="7">
        <f t="shared" si="8"/>
        <v>104.94330444335904</v>
      </c>
      <c r="L71" s="8">
        <f t="shared" si="9"/>
        <v>1.2916564749930846</v>
      </c>
      <c r="M71" s="8">
        <f t="shared" si="5"/>
        <v>1.6217168487370945</v>
      </c>
      <c r="P71" s="6">
        <f t="shared" si="10"/>
        <v>-0.88919778775359415</v>
      </c>
      <c r="U71" s="18">
        <v>16</v>
      </c>
      <c r="V71" s="20">
        <f t="shared" si="6"/>
        <v>1.4886406331632522</v>
      </c>
    </row>
    <row r="72" spans="1:22" x14ac:dyDescent="0.15">
      <c r="A72" s="6">
        <v>35.5</v>
      </c>
      <c r="B72" s="6">
        <v>70</v>
      </c>
      <c r="D72">
        <v>628.665771484375</v>
      </c>
      <c r="E72">
        <v>546.901611328125</v>
      </c>
      <c r="F72">
        <v>468.00250244140602</v>
      </c>
      <c r="G72">
        <v>465.52267456054699</v>
      </c>
      <c r="I72" s="7">
        <f t="shared" si="7"/>
        <v>160.66326904296898</v>
      </c>
      <c r="J72" s="7">
        <f t="shared" si="7"/>
        <v>81.378936767578011</v>
      </c>
      <c r="K72" s="7">
        <f t="shared" si="8"/>
        <v>103.69801330566438</v>
      </c>
      <c r="L72" s="8">
        <f t="shared" si="9"/>
        <v>1.2742610978296591</v>
      </c>
      <c r="M72" s="8">
        <f t="shared" si="5"/>
        <v>1.6090366197700123</v>
      </c>
      <c r="P72" s="6">
        <f t="shared" si="10"/>
        <v>-1.6641466736464487</v>
      </c>
      <c r="U72" s="18">
        <v>16.5</v>
      </c>
      <c r="V72" s="20">
        <f t="shared" si="6"/>
        <v>1.4917985069333124</v>
      </c>
    </row>
    <row r="73" spans="1:22" x14ac:dyDescent="0.15">
      <c r="A73" s="6">
        <v>36</v>
      </c>
      <c r="B73" s="6">
        <v>71</v>
      </c>
      <c r="D73">
        <v>628.0439453125</v>
      </c>
      <c r="E73">
        <v>546.511474609375</v>
      </c>
      <c r="F73">
        <v>468.08377075195301</v>
      </c>
      <c r="G73">
        <v>465.364501953125</v>
      </c>
      <c r="I73" s="7">
        <f t="shared" si="7"/>
        <v>159.96017456054699</v>
      </c>
      <c r="J73" s="7">
        <f t="shared" si="7"/>
        <v>81.14697265625</v>
      </c>
      <c r="K73" s="7">
        <f t="shared" si="8"/>
        <v>103.15729370117199</v>
      </c>
      <c r="L73" s="8">
        <f t="shared" si="9"/>
        <v>1.2712401994115148</v>
      </c>
      <c r="M73" s="8">
        <f t="shared" si="5"/>
        <v>1.610730869548211</v>
      </c>
      <c r="P73" s="6">
        <f t="shared" si="10"/>
        <v>-1.5606030403691877</v>
      </c>
      <c r="U73" s="18">
        <v>17</v>
      </c>
      <c r="V73" s="20">
        <f t="shared" si="6"/>
        <v>1.4987155372661496</v>
      </c>
    </row>
    <row r="74" spans="1:22" x14ac:dyDescent="0.15">
      <c r="A74" s="6">
        <v>36.5</v>
      </c>
      <c r="B74" s="6">
        <v>72</v>
      </c>
      <c r="D74">
        <v>628.16851806640602</v>
      </c>
      <c r="E74">
        <v>547.07562255859398</v>
      </c>
      <c r="F74">
        <v>468.04220581054699</v>
      </c>
      <c r="G74">
        <v>465.13253784179699</v>
      </c>
      <c r="I74" s="7">
        <f t="shared" si="7"/>
        <v>160.12631225585903</v>
      </c>
      <c r="J74" s="7">
        <f t="shared" si="7"/>
        <v>81.943084716796989</v>
      </c>
      <c r="K74" s="7">
        <f t="shared" si="8"/>
        <v>102.76615295410114</v>
      </c>
      <c r="L74" s="8">
        <f t="shared" si="9"/>
        <v>1.2541162357906179</v>
      </c>
      <c r="M74" s="8">
        <f t="shared" si="5"/>
        <v>1.5983220541236571</v>
      </c>
      <c r="P74" s="6">
        <f t="shared" si="10"/>
        <v>-2.3189645584042062</v>
      </c>
      <c r="U74" s="18">
        <v>17.5</v>
      </c>
      <c r="V74" s="20">
        <f t="shared" si="6"/>
        <v>1.4898676565838374</v>
      </c>
    </row>
    <row r="75" spans="1:22" x14ac:dyDescent="0.15">
      <c r="A75" s="6">
        <v>37</v>
      </c>
      <c r="B75" s="6">
        <v>73</v>
      </c>
      <c r="D75">
        <v>629.964599609375</v>
      </c>
      <c r="E75">
        <v>548.48614501953102</v>
      </c>
      <c r="F75">
        <v>468.24008178710898</v>
      </c>
      <c r="G75">
        <v>465.60018920898398</v>
      </c>
      <c r="I75" s="7">
        <f t="shared" si="7"/>
        <v>161.72451782226602</v>
      </c>
      <c r="J75" s="7">
        <f t="shared" si="7"/>
        <v>82.885955810547046</v>
      </c>
      <c r="K75" s="7">
        <f t="shared" si="8"/>
        <v>103.70434875488309</v>
      </c>
      <c r="L75" s="8">
        <f t="shared" si="9"/>
        <v>1.2511691243800189</v>
      </c>
      <c r="M75" s="8">
        <f t="shared" si="5"/>
        <v>1.6000900909094011</v>
      </c>
      <c r="P75" s="6">
        <f t="shared" si="10"/>
        <v>-2.2109114514069454</v>
      </c>
      <c r="U75" s="18">
        <v>18</v>
      </c>
      <c r="V75" s="20">
        <f t="shared" si="6"/>
        <v>1.4707480062253186</v>
      </c>
    </row>
    <row r="76" spans="1:22" x14ac:dyDescent="0.15">
      <c r="A76" s="6">
        <v>37.5</v>
      </c>
      <c r="B76" s="6">
        <v>74</v>
      </c>
      <c r="D76">
        <v>629.13134765625</v>
      </c>
      <c r="E76">
        <v>547.8203125</v>
      </c>
      <c r="F76">
        <v>468.52859497070301</v>
      </c>
      <c r="G76">
        <v>465.80712890625</v>
      </c>
      <c r="I76" s="7">
        <f t="shared" si="7"/>
        <v>160.60275268554699</v>
      </c>
      <c r="J76" s="7">
        <f t="shared" si="7"/>
        <v>82.01318359375</v>
      </c>
      <c r="K76" s="7">
        <f t="shared" si="8"/>
        <v>103.193524169922</v>
      </c>
      <c r="L76" s="8">
        <f t="shared" si="9"/>
        <v>1.2582553151586973</v>
      </c>
      <c r="M76" s="8">
        <f t="shared" si="5"/>
        <v>1.6118914298844222</v>
      </c>
      <c r="P76" s="6">
        <f t="shared" si="10"/>
        <v>-1.4896756981348225</v>
      </c>
      <c r="U76" s="18">
        <v>18.5</v>
      </c>
      <c r="V76" s="20">
        <f t="shared" si="6"/>
        <v>1.4732599771626942</v>
      </c>
    </row>
    <row r="77" spans="1:22" x14ac:dyDescent="0.15">
      <c r="A77" s="6">
        <v>38</v>
      </c>
      <c r="B77" s="6">
        <v>75</v>
      </c>
      <c r="D77">
        <v>628.00701904296898</v>
      </c>
      <c r="E77">
        <v>547.54425048828102</v>
      </c>
      <c r="F77">
        <v>467.39199829101602</v>
      </c>
      <c r="G77">
        <v>464.94436645507801</v>
      </c>
      <c r="I77" s="7">
        <f t="shared" si="7"/>
        <v>160.61502075195295</v>
      </c>
      <c r="J77" s="7">
        <f t="shared" si="7"/>
        <v>82.599884033203011</v>
      </c>
      <c r="K77" s="7">
        <f t="shared" si="8"/>
        <v>102.79510192871085</v>
      </c>
      <c r="L77" s="8">
        <f t="shared" si="9"/>
        <v>1.2444945066434947</v>
      </c>
      <c r="M77" s="8">
        <f t="shared" si="5"/>
        <v>1.6028457695655627</v>
      </c>
      <c r="P77" s="6">
        <f t="shared" si="10"/>
        <v>-2.0424988691093482</v>
      </c>
      <c r="U77" s="18">
        <v>19</v>
      </c>
      <c r="V77" s="20">
        <f t="shared" si="6"/>
        <v>1.4697514244568279</v>
      </c>
    </row>
    <row r="78" spans="1:22" x14ac:dyDescent="0.15">
      <c r="A78" s="6">
        <v>38.5</v>
      </c>
      <c r="B78" s="6">
        <v>76</v>
      </c>
      <c r="D78">
        <v>627.62249755859398</v>
      </c>
      <c r="E78">
        <v>548.20568847656295</v>
      </c>
      <c r="F78">
        <v>468.22100830078102</v>
      </c>
      <c r="G78">
        <v>465.58517456054699</v>
      </c>
      <c r="I78" s="7">
        <f t="shared" si="7"/>
        <v>159.40148925781295</v>
      </c>
      <c r="J78" s="7">
        <f t="shared" si="7"/>
        <v>82.620513916015966</v>
      </c>
      <c r="K78" s="7">
        <f t="shared" si="8"/>
        <v>101.56712951660178</v>
      </c>
      <c r="L78" s="8">
        <f t="shared" si="9"/>
        <v>1.2293209604075461</v>
      </c>
      <c r="M78" s="8">
        <f t="shared" si="5"/>
        <v>1.5923873715259571</v>
      </c>
      <c r="P78" s="6">
        <f t="shared" si="10"/>
        <v>-2.6816611373977337</v>
      </c>
      <c r="U78" s="18">
        <v>19.5</v>
      </c>
      <c r="V78" s="20">
        <f t="shared" si="6"/>
        <v>1.4570764208278515</v>
      </c>
    </row>
    <row r="79" spans="1:22" x14ac:dyDescent="0.15">
      <c r="A79" s="6">
        <v>39</v>
      </c>
      <c r="B79" s="6">
        <v>77</v>
      </c>
      <c r="D79">
        <v>627.77508544921898</v>
      </c>
      <c r="E79">
        <v>547.84436035156295</v>
      </c>
      <c r="F79">
        <v>468.39385986328102</v>
      </c>
      <c r="G79">
        <v>465.86431884765602</v>
      </c>
      <c r="I79" s="7">
        <f t="shared" si="7"/>
        <v>159.38122558593795</v>
      </c>
      <c r="J79" s="7">
        <f t="shared" si="7"/>
        <v>81.980041503906932</v>
      </c>
      <c r="K79" s="7">
        <f t="shared" si="8"/>
        <v>101.99519653320311</v>
      </c>
      <c r="L79" s="8">
        <f t="shared" si="9"/>
        <v>1.2441466808520989</v>
      </c>
      <c r="M79" s="8">
        <f t="shared" si="5"/>
        <v>1.6119282401668529</v>
      </c>
      <c r="P79" s="6">
        <f t="shared" si="10"/>
        <v>-1.4874260473254346</v>
      </c>
      <c r="U79" s="18">
        <v>20</v>
      </c>
      <c r="V79" s="20">
        <f t="shared" si="6"/>
        <v>1.4526348898989698</v>
      </c>
    </row>
    <row r="80" spans="1:22" x14ac:dyDescent="0.15">
      <c r="A80" s="6">
        <v>39.5</v>
      </c>
      <c r="B80" s="6">
        <v>78</v>
      </c>
      <c r="D80">
        <v>624.97570800781295</v>
      </c>
      <c r="E80">
        <v>546.18359375</v>
      </c>
      <c r="F80">
        <v>467.40106201171898</v>
      </c>
      <c r="G80">
        <v>464.57766723632801</v>
      </c>
      <c r="I80" s="7">
        <f t="shared" si="7"/>
        <v>157.57464599609398</v>
      </c>
      <c r="J80" s="7">
        <f t="shared" si="7"/>
        <v>81.605926513671989</v>
      </c>
      <c r="K80" s="7">
        <f t="shared" si="8"/>
        <v>100.45049743652359</v>
      </c>
      <c r="L80" s="8">
        <f t="shared" si="9"/>
        <v>1.2309215975839016</v>
      </c>
      <c r="M80" s="8">
        <f t="shared" si="5"/>
        <v>1.6034183050949986</v>
      </c>
      <c r="P80" s="6">
        <f t="shared" si="10"/>
        <v>-2.0075085095644019</v>
      </c>
      <c r="U80" s="18">
        <v>20.5</v>
      </c>
      <c r="V80" s="20">
        <f t="shared" si="6"/>
        <v>1.443117167774238</v>
      </c>
    </row>
    <row r="81" spans="1:22" x14ac:dyDescent="0.15">
      <c r="A81" s="6">
        <v>40</v>
      </c>
      <c r="B81" s="6">
        <v>79</v>
      </c>
      <c r="D81">
        <v>622.69244384765602</v>
      </c>
      <c r="E81">
        <v>545.58361816406295</v>
      </c>
      <c r="F81">
        <v>468.442626953125</v>
      </c>
      <c r="G81">
        <v>465.74774169921898</v>
      </c>
      <c r="I81" s="7">
        <f t="shared" si="7"/>
        <v>154.24981689453102</v>
      </c>
      <c r="J81" s="7">
        <f t="shared" si="7"/>
        <v>79.835876464843977</v>
      </c>
      <c r="K81" s="7">
        <f t="shared" si="8"/>
        <v>98.364703369140244</v>
      </c>
      <c r="L81" s="8">
        <f t="shared" si="9"/>
        <v>1.2320864719566962</v>
      </c>
      <c r="M81" s="8">
        <f t="shared" si="5"/>
        <v>1.6092983276641362</v>
      </c>
      <c r="P81" s="6">
        <f t="shared" si="10"/>
        <v>-1.6481524639592955</v>
      </c>
      <c r="U81" s="18">
        <v>21</v>
      </c>
      <c r="V81" s="20">
        <f t="shared" si="6"/>
        <v>1.4193948179544555</v>
      </c>
    </row>
    <row r="82" spans="1:22" x14ac:dyDescent="0.15">
      <c r="A82" s="6">
        <v>40.5</v>
      </c>
      <c r="B82" s="6">
        <v>80</v>
      </c>
      <c r="D82">
        <v>619.46075439453102</v>
      </c>
      <c r="E82">
        <v>543.83868408203102</v>
      </c>
      <c r="F82">
        <v>468.86120605468801</v>
      </c>
      <c r="G82">
        <v>466.14535522460898</v>
      </c>
      <c r="I82" s="7">
        <f t="shared" si="7"/>
        <v>150.59954833984301</v>
      </c>
      <c r="J82" s="7">
        <f t="shared" si="7"/>
        <v>77.693328857422046</v>
      </c>
      <c r="K82" s="7">
        <f t="shared" si="8"/>
        <v>96.214218139647585</v>
      </c>
      <c r="L82" s="8">
        <f t="shared" si="9"/>
        <v>1.2383845505733693</v>
      </c>
      <c r="M82" s="8">
        <f t="shared" si="5"/>
        <v>1.6203115544771525</v>
      </c>
      <c r="P82" s="6">
        <f t="shared" si="10"/>
        <v>-0.97508197990192591</v>
      </c>
      <c r="U82" s="18">
        <v>21.5</v>
      </c>
      <c r="V82" s="20">
        <f t="shared" si="6"/>
        <v>1.4215550563466479</v>
      </c>
    </row>
    <row r="83" spans="1:22" x14ac:dyDescent="0.15">
      <c r="A83" s="6">
        <v>41</v>
      </c>
      <c r="B83" s="6">
        <v>81</v>
      </c>
      <c r="D83">
        <v>617.3173828125</v>
      </c>
      <c r="E83">
        <v>543.14733886718795</v>
      </c>
      <c r="F83">
        <v>468.03845214843801</v>
      </c>
      <c r="G83">
        <v>465.23257446289102</v>
      </c>
      <c r="I83" s="7">
        <f t="shared" si="7"/>
        <v>149.27893066406199</v>
      </c>
      <c r="J83" s="7">
        <f t="shared" si="7"/>
        <v>77.914764404296932</v>
      </c>
      <c r="K83" s="7">
        <f t="shared" si="8"/>
        <v>94.738595581054142</v>
      </c>
      <c r="L83" s="8">
        <f t="shared" si="9"/>
        <v>1.215926099570281</v>
      </c>
      <c r="M83" s="8">
        <f t="shared" si="5"/>
        <v>1.6025682516704072</v>
      </c>
      <c r="P83" s="6">
        <f t="shared" si="10"/>
        <v>-2.0594593028857724</v>
      </c>
      <c r="U83" s="18">
        <v>22</v>
      </c>
      <c r="V83" s="20">
        <f t="shared" si="6"/>
        <v>1.4256341836057551</v>
      </c>
    </row>
    <row r="84" spans="1:22" x14ac:dyDescent="0.15">
      <c r="A84" s="6">
        <v>41.5</v>
      </c>
      <c r="B84" s="6">
        <v>82</v>
      </c>
      <c r="D84">
        <v>620.13836669921898</v>
      </c>
      <c r="E84">
        <v>544.72723388671898</v>
      </c>
      <c r="F84">
        <v>467.95062255859398</v>
      </c>
      <c r="G84">
        <v>465.14410400390602</v>
      </c>
      <c r="I84" s="7">
        <f t="shared" si="7"/>
        <v>152.187744140625</v>
      </c>
      <c r="J84" s="7">
        <f t="shared" si="7"/>
        <v>79.583129882812955</v>
      </c>
      <c r="K84" s="7">
        <f t="shared" si="8"/>
        <v>96.479553222655937</v>
      </c>
      <c r="L84" s="8">
        <f t="shared" si="9"/>
        <v>1.2123116213790932</v>
      </c>
      <c r="M84" s="8">
        <f t="shared" si="5"/>
        <v>1.6036689216755624</v>
      </c>
      <c r="P84" s="6">
        <f t="shared" si="10"/>
        <v>-1.9921921426124822</v>
      </c>
      <c r="U84" s="18">
        <v>65</v>
      </c>
      <c r="V84" s="20">
        <f t="shared" ref="V84:V104" si="11">L131</f>
        <v>1.0216138669944186</v>
      </c>
    </row>
    <row r="85" spans="1:22" x14ac:dyDescent="0.15">
      <c r="A85" s="6">
        <v>42</v>
      </c>
      <c r="B85" s="6">
        <v>83</v>
      </c>
      <c r="D85">
        <v>619.570068359375</v>
      </c>
      <c r="E85">
        <v>543.716064453125</v>
      </c>
      <c r="F85">
        <v>467.84368896484398</v>
      </c>
      <c r="G85">
        <v>465.32980346679699</v>
      </c>
      <c r="I85" s="7">
        <f t="shared" si="7"/>
        <v>151.72637939453102</v>
      </c>
      <c r="J85" s="7">
        <f t="shared" si="7"/>
        <v>78.386260986328011</v>
      </c>
      <c r="K85" s="7">
        <f t="shared" si="8"/>
        <v>96.855996704101415</v>
      </c>
      <c r="L85" s="8">
        <f t="shared" si="9"/>
        <v>1.2356246552057746</v>
      </c>
      <c r="M85" s="8">
        <f t="shared" si="5"/>
        <v>1.6316971036985868</v>
      </c>
      <c r="P85" s="6">
        <f t="shared" si="10"/>
        <v>-0.27925710896830214</v>
      </c>
      <c r="U85" s="18">
        <v>65.5</v>
      </c>
      <c r="V85" s="20">
        <f t="shared" si="11"/>
        <v>1.0211896664472162</v>
      </c>
    </row>
    <row r="86" spans="1:22" x14ac:dyDescent="0.15">
      <c r="A86" s="6">
        <v>42.5</v>
      </c>
      <c r="B86" s="6">
        <v>84</v>
      </c>
      <c r="D86">
        <v>619.11779785156295</v>
      </c>
      <c r="E86">
        <v>544.60614013671898</v>
      </c>
      <c r="F86">
        <v>468.21163940429699</v>
      </c>
      <c r="G86">
        <v>465.09158325195301</v>
      </c>
      <c r="I86" s="7">
        <f t="shared" si="7"/>
        <v>150.90615844726597</v>
      </c>
      <c r="J86" s="7">
        <f t="shared" si="7"/>
        <v>79.514556884765966</v>
      </c>
      <c r="K86" s="7">
        <f t="shared" si="8"/>
        <v>95.245968627929784</v>
      </c>
      <c r="L86" s="8">
        <f t="shared" si="9"/>
        <v>1.1978431668299692</v>
      </c>
      <c r="M86" s="8">
        <f t="shared" si="5"/>
        <v>1.5986307635191244</v>
      </c>
      <c r="P86" s="6">
        <f t="shared" si="10"/>
        <v>-2.3000978642220242</v>
      </c>
      <c r="U86" s="18">
        <v>66</v>
      </c>
      <c r="V86" s="20">
        <f t="shared" si="11"/>
        <v>1.0167043114550232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619.88763427734398</v>
      </c>
      <c r="E87">
        <v>545.17352294921898</v>
      </c>
      <c r="F87">
        <v>468.08721923828102</v>
      </c>
      <c r="G87">
        <v>465.45578002929699</v>
      </c>
      <c r="I87" s="7">
        <f t="shared" si="7"/>
        <v>151.80041503906295</v>
      </c>
      <c r="J87" s="7">
        <f t="shared" si="7"/>
        <v>79.717742919921989</v>
      </c>
      <c r="K87" s="7">
        <f t="shared" si="8"/>
        <v>95.997994995117566</v>
      </c>
      <c r="L87" s="8">
        <f t="shared" si="9"/>
        <v>1.2042236957404753</v>
      </c>
      <c r="M87" s="8">
        <f t="shared" si="5"/>
        <v>1.6097264406259735</v>
      </c>
      <c r="P87" s="6">
        <f t="shared" si="10"/>
        <v>-1.6219884519628736</v>
      </c>
      <c r="U87" s="18">
        <v>66.5</v>
      </c>
      <c r="V87" s="20">
        <f t="shared" si="11"/>
        <v>1.0247316351178171</v>
      </c>
    </row>
    <row r="88" spans="1:22" x14ac:dyDescent="0.15">
      <c r="A88" s="6">
        <v>43.5</v>
      </c>
      <c r="B88" s="6">
        <v>86</v>
      </c>
      <c r="D88">
        <v>619.39520263671898</v>
      </c>
      <c r="E88">
        <v>545.27453613281295</v>
      </c>
      <c r="F88">
        <v>467.58456420898398</v>
      </c>
      <c r="G88">
        <v>465.13317871093801</v>
      </c>
      <c r="I88" s="7">
        <f t="shared" si="7"/>
        <v>151.810638427735</v>
      </c>
      <c r="J88" s="7">
        <f t="shared" si="7"/>
        <v>80.141357421874943</v>
      </c>
      <c r="K88" s="7">
        <f t="shared" si="8"/>
        <v>95.711688232422546</v>
      </c>
      <c r="L88" s="8">
        <f t="shared" si="9"/>
        <v>1.1942858383167043</v>
      </c>
      <c r="M88" s="8">
        <f t="shared" ref="M88:M149" si="12">L88+ABS($N$2)*A88</f>
        <v>1.6045037313985455</v>
      </c>
      <c r="P88" s="6">
        <f t="shared" si="10"/>
        <v>-1.9411729641388349</v>
      </c>
      <c r="U88" s="18">
        <v>67</v>
      </c>
      <c r="V88" s="20">
        <f t="shared" si="11"/>
        <v>1.0049260524443167</v>
      </c>
    </row>
    <row r="89" spans="1:22" x14ac:dyDescent="0.15">
      <c r="A89" s="6">
        <v>44</v>
      </c>
      <c r="B89" s="6">
        <v>87</v>
      </c>
      <c r="D89">
        <v>618.302978515625</v>
      </c>
      <c r="E89">
        <v>544.56610107421898</v>
      </c>
      <c r="F89">
        <v>467.76116943359398</v>
      </c>
      <c r="G89">
        <v>465.1337890625</v>
      </c>
      <c r="I89" s="7">
        <f t="shared" si="7"/>
        <v>150.54180908203102</v>
      </c>
      <c r="J89" s="7">
        <f t="shared" si="7"/>
        <v>79.432312011718977</v>
      </c>
      <c r="K89" s="7">
        <f t="shared" si="8"/>
        <v>94.939190673827738</v>
      </c>
      <c r="L89" s="8">
        <f t="shared" si="9"/>
        <v>1.195221293065484</v>
      </c>
      <c r="M89" s="8">
        <f t="shared" si="12"/>
        <v>1.6101543343436682</v>
      </c>
      <c r="P89" s="6">
        <f t="shared" si="10"/>
        <v>-1.5958378390150414</v>
      </c>
      <c r="U89" s="18">
        <v>67.5</v>
      </c>
      <c r="V89" s="20">
        <f t="shared" si="11"/>
        <v>1.0231645625481891</v>
      </c>
    </row>
    <row r="90" spans="1:22" x14ac:dyDescent="0.15">
      <c r="A90" s="6">
        <v>44.5</v>
      </c>
      <c r="B90" s="6">
        <v>88</v>
      </c>
      <c r="D90">
        <v>618.32263183593795</v>
      </c>
      <c r="E90">
        <v>544.25396728515602</v>
      </c>
      <c r="F90">
        <v>466.94873046875</v>
      </c>
      <c r="G90">
        <v>464.88839721679699</v>
      </c>
      <c r="I90" s="7">
        <f t="shared" si="7"/>
        <v>151.37390136718795</v>
      </c>
      <c r="J90" s="7">
        <f t="shared" si="7"/>
        <v>79.365570068359034</v>
      </c>
      <c r="K90" s="7">
        <f t="shared" si="8"/>
        <v>95.818002319336642</v>
      </c>
      <c r="L90" s="8">
        <f t="shared" si="9"/>
        <v>1.2072993646590937</v>
      </c>
      <c r="M90" s="8">
        <f t="shared" si="12"/>
        <v>1.6269475541336209</v>
      </c>
      <c r="P90" s="6">
        <f t="shared" si="10"/>
        <v>-0.56952459178885362</v>
      </c>
      <c r="U90" s="18">
        <v>68</v>
      </c>
      <c r="V90" s="20">
        <f t="shared" si="11"/>
        <v>1.0075811311990404</v>
      </c>
    </row>
    <row r="91" spans="1:22" x14ac:dyDescent="0.15">
      <c r="A91" s="6">
        <v>45</v>
      </c>
      <c r="B91" s="6">
        <v>89</v>
      </c>
      <c r="D91">
        <v>617.306640625</v>
      </c>
      <c r="E91">
        <v>544.30993652343795</v>
      </c>
      <c r="F91">
        <v>467.99563598632801</v>
      </c>
      <c r="G91">
        <v>465.19412231445301</v>
      </c>
      <c r="I91" s="7">
        <f t="shared" si="7"/>
        <v>149.31100463867199</v>
      </c>
      <c r="J91" s="7">
        <f t="shared" si="7"/>
        <v>79.115814208984943</v>
      </c>
      <c r="K91" s="7">
        <f t="shared" si="8"/>
        <v>93.929934692382531</v>
      </c>
      <c r="L91" s="8">
        <f t="shared" si="9"/>
        <v>1.1872460093030957</v>
      </c>
      <c r="M91" s="8">
        <f t="shared" si="12"/>
        <v>1.6116093469739659</v>
      </c>
      <c r="P91" s="6">
        <f t="shared" si="10"/>
        <v>-1.5069151216306504</v>
      </c>
      <c r="U91" s="18">
        <v>68.5</v>
      </c>
      <c r="V91" s="20">
        <f t="shared" si="11"/>
        <v>0.99730859407733985</v>
      </c>
    </row>
    <row r="92" spans="1:22" x14ac:dyDescent="0.15">
      <c r="A92" s="6">
        <v>45.5</v>
      </c>
      <c r="B92" s="6">
        <v>90</v>
      </c>
      <c r="D92">
        <v>614.546875</v>
      </c>
      <c r="E92">
        <v>543.37707519531295</v>
      </c>
      <c r="F92">
        <v>467.372314453125</v>
      </c>
      <c r="G92">
        <v>464.84182739257801</v>
      </c>
      <c r="I92" s="7">
        <f t="shared" si="7"/>
        <v>147.174560546875</v>
      </c>
      <c r="J92" s="7">
        <f t="shared" si="7"/>
        <v>78.535247802734943</v>
      </c>
      <c r="K92" s="7">
        <f t="shared" si="8"/>
        <v>92.199887084960551</v>
      </c>
      <c r="L92" s="8">
        <f t="shared" si="9"/>
        <v>1.1739937119259938</v>
      </c>
      <c r="M92" s="8">
        <f t="shared" si="12"/>
        <v>1.603072197793207</v>
      </c>
      <c r="P92" s="6">
        <f t="shared" si="10"/>
        <v>-2.0286607670369676</v>
      </c>
      <c r="U92" s="18">
        <v>69</v>
      </c>
      <c r="V92" s="20">
        <f t="shared" si="11"/>
        <v>0.98912199723419714</v>
      </c>
    </row>
    <row r="93" spans="1:22" x14ac:dyDescent="0.15">
      <c r="A93" s="6">
        <v>46</v>
      </c>
      <c r="B93" s="6">
        <v>91</v>
      </c>
      <c r="D93">
        <v>615.10162353515602</v>
      </c>
      <c r="E93">
        <v>543.62756347656295</v>
      </c>
      <c r="F93">
        <v>467.94403076171898</v>
      </c>
      <c r="G93">
        <v>465.269775390625</v>
      </c>
      <c r="I93" s="7">
        <f t="shared" si="7"/>
        <v>147.15759277343705</v>
      </c>
      <c r="J93" s="7">
        <f t="shared" si="7"/>
        <v>78.357788085937955</v>
      </c>
      <c r="K93" s="7">
        <f t="shared" si="8"/>
        <v>92.30714111328048</v>
      </c>
      <c r="L93" s="8">
        <f t="shared" si="9"/>
        <v>1.1780212709940681</v>
      </c>
      <c r="M93" s="8">
        <f t="shared" si="12"/>
        <v>1.6118149050576243</v>
      </c>
      <c r="P93" s="6">
        <f t="shared" si="10"/>
        <v>-1.4943524929643317</v>
      </c>
      <c r="U93" s="18">
        <v>69.5</v>
      </c>
      <c r="V93" s="20">
        <f t="shared" si="11"/>
        <v>0.99479791391727401</v>
      </c>
    </row>
    <row r="94" spans="1:22" x14ac:dyDescent="0.15">
      <c r="A94" s="6">
        <v>46.5</v>
      </c>
      <c r="B94" s="6">
        <v>92</v>
      </c>
      <c r="D94">
        <v>616.80480957031295</v>
      </c>
      <c r="E94">
        <v>545.73596191406295</v>
      </c>
      <c r="F94">
        <v>468.18069458007801</v>
      </c>
      <c r="G94">
        <v>465.63894653320301</v>
      </c>
      <c r="I94" s="7">
        <f t="shared" si="7"/>
        <v>148.62411499023494</v>
      </c>
      <c r="J94" s="7">
        <f t="shared" si="7"/>
        <v>80.097015380859943</v>
      </c>
      <c r="K94" s="7">
        <f t="shared" si="8"/>
        <v>92.556204223632989</v>
      </c>
      <c r="L94" s="8">
        <f t="shared" si="9"/>
        <v>1.1555512247682365</v>
      </c>
      <c r="M94" s="8">
        <f t="shared" si="12"/>
        <v>1.5940600070281357</v>
      </c>
      <c r="P94" s="6">
        <f t="shared" si="10"/>
        <v>-2.5794384549617106</v>
      </c>
      <c r="U94" s="18">
        <v>70</v>
      </c>
      <c r="V94" s="20">
        <f t="shared" si="11"/>
        <v>0.98993118578666039</v>
      </c>
    </row>
    <row r="95" spans="1:22" x14ac:dyDescent="0.15">
      <c r="A95" s="6">
        <v>47</v>
      </c>
      <c r="B95" s="6">
        <v>93</v>
      </c>
      <c r="D95">
        <v>616.68109130859398</v>
      </c>
      <c r="E95">
        <v>545.08850097656295</v>
      </c>
      <c r="F95">
        <v>468.94622802734398</v>
      </c>
      <c r="G95">
        <v>465.943115234375</v>
      </c>
      <c r="I95" s="7">
        <f t="shared" si="7"/>
        <v>147.73486328125</v>
      </c>
      <c r="J95" s="7">
        <f t="shared" si="7"/>
        <v>79.145385742187955</v>
      </c>
      <c r="K95" s="7">
        <f t="shared" si="8"/>
        <v>92.333093261718432</v>
      </c>
      <c r="L95" s="8">
        <f t="shared" si="9"/>
        <v>1.1666263597790623</v>
      </c>
      <c r="M95" s="8">
        <f t="shared" si="12"/>
        <v>1.6098502902353045</v>
      </c>
      <c r="P95" s="6">
        <f t="shared" si="10"/>
        <v>-1.6144194153927558</v>
      </c>
      <c r="U95" s="18">
        <v>70.5</v>
      </c>
      <c r="V95" s="20">
        <f t="shared" si="11"/>
        <v>0.99466330391296787</v>
      </c>
    </row>
    <row r="96" spans="1:22" x14ac:dyDescent="0.15">
      <c r="A96" s="6">
        <v>47.5</v>
      </c>
      <c r="B96" s="6">
        <v>94</v>
      </c>
      <c r="D96">
        <v>617.20458984375</v>
      </c>
      <c r="E96">
        <v>546.13507080078102</v>
      </c>
      <c r="F96">
        <v>468.26632690429699</v>
      </c>
      <c r="G96">
        <v>466.13848876953102</v>
      </c>
      <c r="I96" s="7">
        <f t="shared" si="7"/>
        <v>148.93826293945301</v>
      </c>
      <c r="J96" s="7">
        <f t="shared" si="7"/>
        <v>79.99658203125</v>
      </c>
      <c r="K96" s="7">
        <f t="shared" si="8"/>
        <v>92.940655517578023</v>
      </c>
      <c r="L96" s="8">
        <f t="shared" si="9"/>
        <v>1.1618078317555058</v>
      </c>
      <c r="M96" s="8">
        <f t="shared" si="12"/>
        <v>1.609746910408091</v>
      </c>
      <c r="P96" s="6">
        <f t="shared" si="10"/>
        <v>-1.6207374465679669</v>
      </c>
      <c r="U96" s="18">
        <v>71</v>
      </c>
      <c r="V96" s="20">
        <f t="shared" si="11"/>
        <v>0.97971828864791399</v>
      </c>
    </row>
    <row r="97" spans="1:22" x14ac:dyDescent="0.15">
      <c r="A97" s="6">
        <v>48</v>
      </c>
      <c r="B97" s="6">
        <v>95</v>
      </c>
      <c r="D97">
        <v>613.81091308593795</v>
      </c>
      <c r="E97">
        <v>544.96044921875</v>
      </c>
      <c r="F97">
        <v>467.73211669921898</v>
      </c>
      <c r="G97">
        <v>465.09127807617199</v>
      </c>
      <c r="I97" s="7">
        <f t="shared" si="7"/>
        <v>146.07879638671898</v>
      </c>
      <c r="J97" s="7">
        <f t="shared" si="7"/>
        <v>79.869171142578011</v>
      </c>
      <c r="K97" s="7">
        <f t="shared" si="8"/>
        <v>90.170376586914372</v>
      </c>
      <c r="L97" s="8">
        <f t="shared" si="9"/>
        <v>1.1289759903223138</v>
      </c>
      <c r="M97" s="8">
        <f t="shared" si="12"/>
        <v>1.581630217171242</v>
      </c>
      <c r="P97" s="6">
        <f t="shared" si="10"/>
        <v>-3.3390818199583401</v>
      </c>
      <c r="U97" s="18">
        <v>71.5</v>
      </c>
      <c r="V97" s="20">
        <f t="shared" si="11"/>
        <v>0.9708774673479551</v>
      </c>
    </row>
    <row r="98" spans="1:22" x14ac:dyDescent="0.15">
      <c r="A98" s="6">
        <v>48.5</v>
      </c>
      <c r="B98" s="6">
        <v>96</v>
      </c>
      <c r="D98">
        <v>606.00128173828102</v>
      </c>
      <c r="E98">
        <v>540.02600097656295</v>
      </c>
      <c r="F98">
        <v>466.81744384765602</v>
      </c>
      <c r="G98">
        <v>464.15066528320301</v>
      </c>
      <c r="I98" s="7">
        <f t="shared" si="7"/>
        <v>139.183837890625</v>
      </c>
      <c r="J98" s="7">
        <f t="shared" si="7"/>
        <v>75.875335693359943</v>
      </c>
      <c r="K98" s="7">
        <f t="shared" si="8"/>
        <v>86.071102905273051</v>
      </c>
      <c r="L98" s="8">
        <f t="shared" si="9"/>
        <v>1.1343752501223578</v>
      </c>
      <c r="M98" s="8">
        <f t="shared" si="12"/>
        <v>1.591744625167629</v>
      </c>
      <c r="P98" s="6">
        <f t="shared" si="10"/>
        <v>-2.7209424134370757</v>
      </c>
      <c r="U98" s="18">
        <v>72</v>
      </c>
      <c r="V98" s="20">
        <f t="shared" si="11"/>
        <v>0.96767339547907605</v>
      </c>
    </row>
    <row r="99" spans="1:22" x14ac:dyDescent="0.15">
      <c r="A99" s="6">
        <v>49</v>
      </c>
      <c r="B99" s="6">
        <v>97</v>
      </c>
      <c r="D99">
        <v>607.02600097656295</v>
      </c>
      <c r="E99">
        <v>540.01159667968795</v>
      </c>
      <c r="F99">
        <v>467.17694091796898</v>
      </c>
      <c r="G99">
        <v>464.81213378906301</v>
      </c>
      <c r="I99" s="7">
        <f t="shared" si="7"/>
        <v>139.84906005859398</v>
      </c>
      <c r="J99" s="7">
        <f t="shared" si="7"/>
        <v>75.199462890624943</v>
      </c>
      <c r="K99" s="7">
        <f t="shared" si="8"/>
        <v>87.209436035156529</v>
      </c>
      <c r="L99" s="8">
        <f t="shared" si="9"/>
        <v>1.1597082303898856</v>
      </c>
      <c r="M99" s="8">
        <f t="shared" si="12"/>
        <v>1.6217927536314998</v>
      </c>
      <c r="P99" s="6">
        <f t="shared" si="10"/>
        <v>-0.88455887993056892</v>
      </c>
      <c r="U99" s="18">
        <v>72.5</v>
      </c>
      <c r="V99" s="20">
        <f t="shared" si="11"/>
        <v>0.98195887664382853</v>
      </c>
    </row>
    <row r="100" spans="1:22" x14ac:dyDescent="0.15">
      <c r="A100" s="6">
        <v>49.5</v>
      </c>
      <c r="B100" s="6">
        <v>98</v>
      </c>
      <c r="D100">
        <v>609.71630859375</v>
      </c>
      <c r="E100">
        <v>540.9873046875</v>
      </c>
      <c r="F100">
        <v>467.36886596679699</v>
      </c>
      <c r="G100">
        <v>465.15567016601602</v>
      </c>
      <c r="I100" s="7">
        <f t="shared" si="7"/>
        <v>142.34744262695301</v>
      </c>
      <c r="J100" s="7">
        <f t="shared" si="7"/>
        <v>75.831634521483977</v>
      </c>
      <c r="K100" s="7">
        <f t="shared" si="8"/>
        <v>89.265298461914227</v>
      </c>
      <c r="L100" s="8">
        <f t="shared" si="9"/>
        <v>1.1771511853225891</v>
      </c>
      <c r="M100" s="8">
        <f t="shared" si="12"/>
        <v>1.6439508567605463</v>
      </c>
      <c r="P100" s="6">
        <f t="shared" si="10"/>
        <v>0.46962781322224567</v>
      </c>
      <c r="U100" s="18">
        <v>73</v>
      </c>
      <c r="V100" s="20">
        <f t="shared" si="11"/>
        <v>0.97068916577722764</v>
      </c>
    </row>
    <row r="101" spans="1:22" x14ac:dyDescent="0.15">
      <c r="A101" s="6">
        <v>50</v>
      </c>
      <c r="B101" s="6">
        <v>99</v>
      </c>
      <c r="D101">
        <v>612.340087890625</v>
      </c>
      <c r="E101">
        <v>543.16656494140602</v>
      </c>
      <c r="F101">
        <v>467.79400634765602</v>
      </c>
      <c r="G101">
        <v>465.6064453125</v>
      </c>
      <c r="I101" s="7">
        <f t="shared" si="7"/>
        <v>144.54608154296898</v>
      </c>
      <c r="J101" s="7">
        <f t="shared" si="7"/>
        <v>77.560119628906023</v>
      </c>
      <c r="K101" s="7">
        <f t="shared" si="8"/>
        <v>90.253997802734773</v>
      </c>
      <c r="L101" s="8">
        <f t="shared" si="9"/>
        <v>1.163665015404358</v>
      </c>
      <c r="M101" s="8">
        <f t="shared" si="12"/>
        <v>1.6351798350386582</v>
      </c>
      <c r="P101" s="6">
        <f t="shared" si="10"/>
        <v>-6.641089153335919E-2</v>
      </c>
      <c r="U101" s="18">
        <v>73.5</v>
      </c>
      <c r="V101" s="20">
        <f t="shared" si="11"/>
        <v>0.98178685092527784</v>
      </c>
    </row>
    <row r="102" spans="1:22" x14ac:dyDescent="0.15">
      <c r="A102" s="6">
        <v>50.5</v>
      </c>
      <c r="B102" s="6">
        <v>100</v>
      </c>
      <c r="D102">
        <v>612.08544921875</v>
      </c>
      <c r="E102">
        <v>542.5302734375</v>
      </c>
      <c r="F102">
        <v>467.80368041992199</v>
      </c>
      <c r="G102">
        <v>465.12222290039102</v>
      </c>
      <c r="I102" s="7">
        <f t="shared" si="7"/>
        <v>144.28176879882801</v>
      </c>
      <c r="J102" s="7">
        <f t="shared" si="7"/>
        <v>77.408050537108977</v>
      </c>
      <c r="K102" s="7">
        <f t="shared" si="8"/>
        <v>90.096133422851722</v>
      </c>
      <c r="L102" s="8">
        <f t="shared" si="9"/>
        <v>1.1639116706557562</v>
      </c>
      <c r="M102" s="8">
        <f t="shared" si="12"/>
        <v>1.6401416384863994</v>
      </c>
      <c r="P102" s="6">
        <f t="shared" si="10"/>
        <v>0.23682843197005321</v>
      </c>
      <c r="U102" s="18">
        <v>74</v>
      </c>
      <c r="V102" s="20">
        <f t="shared" si="11"/>
        <v>0.97810424496671788</v>
      </c>
    </row>
    <row r="103" spans="1:22" x14ac:dyDescent="0.15">
      <c r="A103" s="6">
        <v>51</v>
      </c>
      <c r="B103" s="6">
        <v>101</v>
      </c>
      <c r="D103">
        <v>614.784912109375</v>
      </c>
      <c r="E103">
        <v>545.65313720703102</v>
      </c>
      <c r="F103">
        <v>468.40481567382801</v>
      </c>
      <c r="G103">
        <v>465.69677734375</v>
      </c>
      <c r="I103" s="7">
        <f t="shared" si="7"/>
        <v>146.38009643554699</v>
      </c>
      <c r="J103" s="7">
        <f t="shared" si="7"/>
        <v>79.956359863281023</v>
      </c>
      <c r="K103" s="7">
        <f t="shared" si="8"/>
        <v>90.410644531250284</v>
      </c>
      <c r="L103" s="8">
        <f t="shared" si="9"/>
        <v>1.1307498826340425</v>
      </c>
      <c r="M103" s="8">
        <f t="shared" si="12"/>
        <v>1.6116949986610287</v>
      </c>
      <c r="P103" s="6">
        <f t="shared" si="10"/>
        <v>-1.5016805411166452</v>
      </c>
      <c r="U103" s="18">
        <v>74.5</v>
      </c>
      <c r="V103" s="20">
        <f t="shared" si="11"/>
        <v>0.98126755668819976</v>
      </c>
    </row>
    <row r="104" spans="1:22" x14ac:dyDescent="0.15">
      <c r="A104" s="6">
        <v>51.5</v>
      </c>
      <c r="B104" s="6">
        <v>102</v>
      </c>
      <c r="D104">
        <v>615.557373046875</v>
      </c>
      <c r="E104">
        <v>546.71563720703102</v>
      </c>
      <c r="F104">
        <v>468.39324951171898</v>
      </c>
      <c r="G104">
        <v>466.18255615234398</v>
      </c>
      <c r="I104" s="7">
        <f t="shared" si="7"/>
        <v>147.16412353515602</v>
      </c>
      <c r="J104" s="7">
        <f t="shared" si="7"/>
        <v>80.533081054687045</v>
      </c>
      <c r="K104" s="7">
        <f t="shared" si="8"/>
        <v>90.790966796875097</v>
      </c>
      <c r="L104" s="8">
        <f t="shared" si="9"/>
        <v>1.1273748080645554</v>
      </c>
      <c r="M104" s="8">
        <f t="shared" si="12"/>
        <v>1.6130350722878846</v>
      </c>
      <c r="P104" s="6">
        <f t="shared" si="10"/>
        <v>-1.4197822909476425</v>
      </c>
      <c r="U104" s="18">
        <v>75</v>
      </c>
      <c r="V104" s="20">
        <f t="shared" si="11"/>
        <v>0.97672628620367163</v>
      </c>
    </row>
    <row r="105" spans="1:22" x14ac:dyDescent="0.15">
      <c r="A105" s="6">
        <v>52</v>
      </c>
      <c r="B105" s="6">
        <v>103</v>
      </c>
      <c r="D105">
        <v>613.23651123046898</v>
      </c>
      <c r="E105">
        <v>545.34576416015602</v>
      </c>
      <c r="F105">
        <v>468.16912841796898</v>
      </c>
      <c r="G105">
        <v>465.22946166992199</v>
      </c>
      <c r="I105" s="7">
        <f t="shared" si="7"/>
        <v>145.0673828125</v>
      </c>
      <c r="J105" s="7">
        <f t="shared" si="7"/>
        <v>80.116302490234034</v>
      </c>
      <c r="K105" s="7">
        <f t="shared" si="8"/>
        <v>88.985971069336188</v>
      </c>
      <c r="L105" s="8">
        <f t="shared" si="9"/>
        <v>1.1107099092620174</v>
      </c>
      <c r="M105" s="8">
        <f t="shared" si="12"/>
        <v>1.6010853216816896</v>
      </c>
      <c r="P105" s="6">
        <f t="shared" si="10"/>
        <v>-2.1500881823482088</v>
      </c>
      <c r="U105" s="18"/>
      <c r="V105" s="20"/>
    </row>
    <row r="106" spans="1:22" x14ac:dyDescent="0.15">
      <c r="A106" s="6">
        <v>52.5</v>
      </c>
      <c r="B106" s="6">
        <v>104</v>
      </c>
      <c r="D106">
        <v>610.82122802734398</v>
      </c>
      <c r="E106">
        <v>543.79235839843795</v>
      </c>
      <c r="F106">
        <v>467.67083740234398</v>
      </c>
      <c r="G106">
        <v>465.06878662109398</v>
      </c>
      <c r="I106" s="7">
        <f t="shared" si="7"/>
        <v>143.150390625</v>
      </c>
      <c r="J106" s="7">
        <f t="shared" si="7"/>
        <v>78.723571777343977</v>
      </c>
      <c r="K106" s="7">
        <f t="shared" si="8"/>
        <v>88.04389038085921</v>
      </c>
      <c r="L106" s="8">
        <f t="shared" si="9"/>
        <v>1.1183929843767271</v>
      </c>
      <c r="M106" s="8">
        <f t="shared" si="12"/>
        <v>1.6134835449927423</v>
      </c>
      <c r="P106" s="6">
        <f t="shared" si="10"/>
        <v>-1.3923739985670354</v>
      </c>
    </row>
    <row r="107" spans="1:22" x14ac:dyDescent="0.15">
      <c r="A107" s="6">
        <v>53</v>
      </c>
      <c r="B107" s="6">
        <v>105</v>
      </c>
      <c r="D107">
        <v>609.67102050781295</v>
      </c>
      <c r="E107">
        <v>542.98425292968795</v>
      </c>
      <c r="F107">
        <v>467.17318725585898</v>
      </c>
      <c r="G107">
        <v>464.69052124023398</v>
      </c>
      <c r="I107" s="7">
        <f t="shared" si="7"/>
        <v>142.49783325195398</v>
      </c>
      <c r="J107" s="7">
        <f t="shared" si="7"/>
        <v>78.293731689453978</v>
      </c>
      <c r="K107" s="7">
        <f t="shared" si="8"/>
        <v>87.692221069336199</v>
      </c>
      <c r="L107" s="8">
        <f t="shared" si="9"/>
        <v>1.1200414027672176</v>
      </c>
      <c r="M107" s="8">
        <f t="shared" si="12"/>
        <v>1.6198471115795758</v>
      </c>
      <c r="P107" s="6">
        <f t="shared" si="10"/>
        <v>-1.0034662864449868</v>
      </c>
    </row>
    <row r="108" spans="1:22" x14ac:dyDescent="0.15">
      <c r="A108" s="6">
        <v>53.5</v>
      </c>
      <c r="B108" s="6">
        <v>106</v>
      </c>
      <c r="D108">
        <v>609.38952636718795</v>
      </c>
      <c r="E108">
        <v>543.17858886718795</v>
      </c>
      <c r="F108">
        <v>467.23727416992199</v>
      </c>
      <c r="G108">
        <v>464.55612182617199</v>
      </c>
      <c r="I108" s="7">
        <f t="shared" si="7"/>
        <v>142.15225219726597</v>
      </c>
      <c r="J108" s="7">
        <f t="shared" si="7"/>
        <v>78.622467041015966</v>
      </c>
      <c r="K108" s="7">
        <f t="shared" si="8"/>
        <v>87.116525268554796</v>
      </c>
      <c r="L108" s="8">
        <f t="shared" si="9"/>
        <v>1.1080360175305568</v>
      </c>
      <c r="M108" s="8">
        <f t="shared" si="12"/>
        <v>1.612556874539258</v>
      </c>
      <c r="P108" s="6">
        <f t="shared" si="10"/>
        <v>-1.4490072216248919</v>
      </c>
    </row>
    <row r="109" spans="1:22" x14ac:dyDescent="0.15">
      <c r="A109" s="6">
        <v>54</v>
      </c>
      <c r="B109" s="6">
        <v>107</v>
      </c>
      <c r="D109">
        <v>609.549072265625</v>
      </c>
      <c r="E109">
        <v>543.54620361328102</v>
      </c>
      <c r="F109">
        <v>467.20007324218801</v>
      </c>
      <c r="G109">
        <v>464.745849609375</v>
      </c>
      <c r="I109" s="7">
        <f t="shared" si="7"/>
        <v>142.34899902343699</v>
      </c>
      <c r="J109" s="7">
        <f t="shared" si="7"/>
        <v>78.800354003906023</v>
      </c>
      <c r="K109" s="7">
        <f t="shared" si="8"/>
        <v>87.188751220702784</v>
      </c>
      <c r="L109" s="8">
        <f t="shared" si="9"/>
        <v>1.10645126310449</v>
      </c>
      <c r="M109" s="8">
        <f t="shared" si="12"/>
        <v>1.6156872683095342</v>
      </c>
      <c r="P109" s="6">
        <f t="shared" si="10"/>
        <v>-1.257694022866485</v>
      </c>
    </row>
    <row r="110" spans="1:22" x14ac:dyDescent="0.15">
      <c r="A110" s="6">
        <v>54.5</v>
      </c>
      <c r="B110" s="6">
        <v>108</v>
      </c>
      <c r="D110">
        <v>610.68896484375</v>
      </c>
      <c r="E110">
        <v>544.19738769531295</v>
      </c>
      <c r="F110">
        <v>468.08001708984398</v>
      </c>
      <c r="G110">
        <v>465.54705810546898</v>
      </c>
      <c r="I110" s="7">
        <f t="shared" si="7"/>
        <v>142.60894775390602</v>
      </c>
      <c r="J110" s="7">
        <f t="shared" si="7"/>
        <v>78.650329589843977</v>
      </c>
      <c r="K110" s="7">
        <f t="shared" si="8"/>
        <v>87.553717041015233</v>
      </c>
      <c r="L110" s="8">
        <f t="shared" si="9"/>
        <v>1.1132021632662166</v>
      </c>
      <c r="M110" s="8">
        <f t="shared" si="12"/>
        <v>1.6271533166676038</v>
      </c>
      <c r="P110" s="6">
        <f t="shared" si="10"/>
        <v>-0.55694946819428359</v>
      </c>
    </row>
    <row r="111" spans="1:22" x14ac:dyDescent="0.15">
      <c r="A111" s="6">
        <v>55</v>
      </c>
      <c r="B111" s="6">
        <v>109</v>
      </c>
      <c r="D111">
        <v>608.69641113281295</v>
      </c>
      <c r="E111">
        <v>543.81506347656295</v>
      </c>
      <c r="F111">
        <v>468.00375366210898</v>
      </c>
      <c r="G111">
        <v>465.31573486328102</v>
      </c>
      <c r="I111" s="7">
        <f t="shared" si="7"/>
        <v>140.69265747070398</v>
      </c>
      <c r="J111" s="7">
        <f t="shared" si="7"/>
        <v>78.499328613281932</v>
      </c>
      <c r="K111" s="7">
        <f t="shared" si="8"/>
        <v>85.743127441406628</v>
      </c>
      <c r="L111" s="8">
        <f t="shared" si="9"/>
        <v>1.092278481307916</v>
      </c>
      <c r="M111" s="8">
        <f t="shared" si="12"/>
        <v>1.6109447829056462</v>
      </c>
      <c r="P111" s="6">
        <f t="shared" si="10"/>
        <v>-1.5475297813253333</v>
      </c>
    </row>
    <row r="112" spans="1:22" x14ac:dyDescent="0.15">
      <c r="A112" s="6">
        <v>55.5</v>
      </c>
      <c r="B112" s="6">
        <v>110</v>
      </c>
      <c r="D112">
        <v>608.37158203125</v>
      </c>
      <c r="E112">
        <v>543.45355224609398</v>
      </c>
      <c r="F112">
        <v>468.34823608398398</v>
      </c>
      <c r="G112">
        <v>465.724609375</v>
      </c>
      <c r="I112" s="7">
        <f t="shared" si="7"/>
        <v>140.02334594726602</v>
      </c>
      <c r="J112" s="7">
        <f t="shared" si="7"/>
        <v>77.728942871093977</v>
      </c>
      <c r="K112" s="7">
        <f t="shared" si="8"/>
        <v>85.613085937500244</v>
      </c>
      <c r="L112" s="8">
        <f t="shared" si="9"/>
        <v>1.1014312400913693</v>
      </c>
      <c r="M112" s="8">
        <f t="shared" si="12"/>
        <v>1.6248126898854425</v>
      </c>
      <c r="P112" s="6">
        <f t="shared" si="10"/>
        <v>-0.69999626347184962</v>
      </c>
    </row>
    <row r="113" spans="1:16" x14ac:dyDescent="0.15">
      <c r="A113" s="6">
        <v>56</v>
      </c>
      <c r="B113" s="6">
        <v>111</v>
      </c>
      <c r="D113">
        <v>604.112548828125</v>
      </c>
      <c r="E113">
        <v>541.70471191406295</v>
      </c>
      <c r="F113">
        <v>467.78649902343801</v>
      </c>
      <c r="G113">
        <v>465.34417724609398</v>
      </c>
      <c r="I113" s="7">
        <f t="shared" si="7"/>
        <v>136.32604980468699</v>
      </c>
      <c r="J113" s="7">
        <f t="shared" si="7"/>
        <v>76.360534667968977</v>
      </c>
      <c r="K113" s="7">
        <f t="shared" si="8"/>
        <v>82.87367553710871</v>
      </c>
      <c r="L113" s="8">
        <f t="shared" si="9"/>
        <v>1.085294594877579</v>
      </c>
      <c r="M113" s="8">
        <f t="shared" si="12"/>
        <v>1.6133911928679951</v>
      </c>
      <c r="P113" s="6">
        <f t="shared" si="10"/>
        <v>-1.398018074582414</v>
      </c>
    </row>
    <row r="114" spans="1:16" x14ac:dyDescent="0.15">
      <c r="A114" s="6">
        <v>56.5</v>
      </c>
      <c r="B114" s="6">
        <v>112</v>
      </c>
      <c r="D114">
        <v>602.85943603515602</v>
      </c>
      <c r="E114">
        <v>541.55651855468795</v>
      </c>
      <c r="F114">
        <v>467.57891845703102</v>
      </c>
      <c r="G114">
        <v>464.91278076171898</v>
      </c>
      <c r="I114" s="7">
        <f t="shared" si="7"/>
        <v>135.280517578125</v>
      </c>
      <c r="J114" s="7">
        <f t="shared" si="7"/>
        <v>76.643737792968977</v>
      </c>
      <c r="K114" s="7">
        <f t="shared" si="8"/>
        <v>81.629901123046722</v>
      </c>
      <c r="L114" s="8">
        <f t="shared" si="9"/>
        <v>1.0650563695568505</v>
      </c>
      <c r="M114" s="8">
        <f t="shared" si="12"/>
        <v>1.5978681157436097</v>
      </c>
      <c r="P114" s="6">
        <f t="shared" si="10"/>
        <v>-2.3467068840984044</v>
      </c>
    </row>
    <row r="115" spans="1:16" x14ac:dyDescent="0.15">
      <c r="A115" s="6">
        <v>57</v>
      </c>
      <c r="B115" s="6">
        <v>113</v>
      </c>
      <c r="D115">
        <v>600.97882080078102</v>
      </c>
      <c r="E115">
        <v>540.269287109375</v>
      </c>
      <c r="F115">
        <v>467.63958740234398</v>
      </c>
      <c r="G115">
        <v>464.79180908203102</v>
      </c>
      <c r="I115" s="7">
        <f t="shared" si="7"/>
        <v>133.33923339843705</v>
      </c>
      <c r="J115" s="7">
        <f t="shared" si="7"/>
        <v>75.477478027343977</v>
      </c>
      <c r="K115" s="7">
        <f t="shared" si="8"/>
        <v>80.504998779296272</v>
      </c>
      <c r="L115" s="8">
        <f t="shared" si="9"/>
        <v>1.0666095487468583</v>
      </c>
      <c r="M115" s="8">
        <f t="shared" si="12"/>
        <v>1.6041364431299605</v>
      </c>
      <c r="P115" s="6">
        <f t="shared" si="10"/>
        <v>-1.9636196908722685</v>
      </c>
    </row>
    <row r="116" spans="1:16" x14ac:dyDescent="0.15">
      <c r="A116" s="6">
        <v>57.5</v>
      </c>
      <c r="B116" s="6">
        <v>114</v>
      </c>
      <c r="D116">
        <v>602.95758056640602</v>
      </c>
      <c r="E116">
        <v>541.23651123046898</v>
      </c>
      <c r="F116">
        <v>468.05563354492199</v>
      </c>
      <c r="G116">
        <v>465.33322143554699</v>
      </c>
      <c r="I116" s="7">
        <f t="shared" si="7"/>
        <v>134.90194702148403</v>
      </c>
      <c r="J116" s="7">
        <f t="shared" si="7"/>
        <v>75.903289794921989</v>
      </c>
      <c r="K116" s="7">
        <f t="shared" si="8"/>
        <v>81.769644165038642</v>
      </c>
      <c r="L116" s="8">
        <f t="shared" si="9"/>
        <v>1.0772872214889047</v>
      </c>
      <c r="M116" s="8">
        <f t="shared" si="12"/>
        <v>1.6195292640683498</v>
      </c>
      <c r="P116" s="6">
        <f t="shared" si="10"/>
        <v>-1.0228914541882372</v>
      </c>
    </row>
    <row r="117" spans="1:16" x14ac:dyDescent="0.15">
      <c r="A117" s="6">
        <v>58</v>
      </c>
      <c r="B117" s="6">
        <v>115</v>
      </c>
      <c r="D117">
        <v>605.10076904296898</v>
      </c>
      <c r="E117">
        <v>543.17614746093795</v>
      </c>
      <c r="F117">
        <v>467.94436645507801</v>
      </c>
      <c r="G117">
        <v>465.69927978515602</v>
      </c>
      <c r="I117" s="7">
        <f t="shared" si="7"/>
        <v>137.15640258789097</v>
      </c>
      <c r="J117" s="7">
        <f t="shared" si="7"/>
        <v>77.476867675781932</v>
      </c>
      <c r="K117" s="7">
        <f t="shared" si="8"/>
        <v>82.922595214843625</v>
      </c>
      <c r="L117" s="8">
        <f t="shared" si="9"/>
        <v>1.070288431920744</v>
      </c>
      <c r="M117" s="8">
        <f t="shared" si="12"/>
        <v>1.6172456226965322</v>
      </c>
      <c r="P117" s="6">
        <f t="shared" si="10"/>
        <v>-1.1624556009763665</v>
      </c>
    </row>
    <row r="118" spans="1:16" x14ac:dyDescent="0.15">
      <c r="A118" s="6">
        <v>58.5</v>
      </c>
      <c r="B118" s="6">
        <v>116</v>
      </c>
      <c r="D118">
        <v>608.79803466796898</v>
      </c>
      <c r="E118">
        <v>545.26336669921898</v>
      </c>
      <c r="F118">
        <v>468.27603149414102</v>
      </c>
      <c r="G118">
        <v>465.84182739257801</v>
      </c>
      <c r="I118" s="7">
        <f t="shared" si="7"/>
        <v>140.52200317382795</v>
      </c>
      <c r="J118" s="7">
        <f t="shared" si="7"/>
        <v>79.421539306640966</v>
      </c>
      <c r="K118" s="7">
        <f t="shared" si="8"/>
        <v>84.92692565917929</v>
      </c>
      <c r="L118" s="8">
        <f t="shared" si="9"/>
        <v>1.0693185551501643</v>
      </c>
      <c r="M118" s="8">
        <f t="shared" si="12"/>
        <v>1.6209908941222955</v>
      </c>
      <c r="P118" s="6">
        <f t="shared" si="10"/>
        <v>-0.93356431468364942</v>
      </c>
    </row>
    <row r="119" spans="1:16" x14ac:dyDescent="0.15">
      <c r="A119" s="6">
        <v>59</v>
      </c>
      <c r="B119" s="6">
        <v>117</v>
      </c>
      <c r="D119">
        <v>610.32916259765602</v>
      </c>
      <c r="E119">
        <v>545.81573486328102</v>
      </c>
      <c r="F119">
        <v>468.22476196289102</v>
      </c>
      <c r="G119">
        <v>465.83837890625</v>
      </c>
      <c r="I119" s="7">
        <f t="shared" si="7"/>
        <v>142.104400634765</v>
      </c>
      <c r="J119" s="7">
        <f t="shared" si="7"/>
        <v>79.977355957031023</v>
      </c>
      <c r="K119" s="7">
        <f t="shared" si="8"/>
        <v>86.120251464843278</v>
      </c>
      <c r="L119" s="8">
        <f t="shared" si="9"/>
        <v>1.0768079343747325</v>
      </c>
      <c r="M119" s="8">
        <f t="shared" si="12"/>
        <v>1.6331954215432067</v>
      </c>
      <c r="P119" s="6">
        <f t="shared" si="10"/>
        <v>-0.18768780470606225</v>
      </c>
    </row>
    <row r="120" spans="1:16" x14ac:dyDescent="0.15">
      <c r="A120" s="6">
        <v>59.5</v>
      </c>
      <c r="B120" s="6">
        <v>118</v>
      </c>
      <c r="D120">
        <v>611.202392578125</v>
      </c>
      <c r="E120">
        <v>546.59521484375</v>
      </c>
      <c r="F120">
        <v>467.87838745117199</v>
      </c>
      <c r="G120">
        <v>465.21038818359398</v>
      </c>
      <c r="I120" s="7">
        <f t="shared" si="7"/>
        <v>143.32400512695301</v>
      </c>
      <c r="J120" s="7">
        <f t="shared" si="7"/>
        <v>81.384826660156023</v>
      </c>
      <c r="K120" s="7">
        <f t="shared" si="8"/>
        <v>86.35462646484379</v>
      </c>
      <c r="L120" s="8">
        <f t="shared" si="9"/>
        <v>1.0610654345365935</v>
      </c>
      <c r="M120" s="8">
        <f t="shared" si="12"/>
        <v>1.6221680699014107</v>
      </c>
      <c r="P120" s="6">
        <f t="shared" si="10"/>
        <v>-0.86162152399007352</v>
      </c>
    </row>
    <row r="121" spans="1:16" x14ac:dyDescent="0.15">
      <c r="A121" s="6">
        <v>60</v>
      </c>
      <c r="B121" s="6">
        <v>119</v>
      </c>
      <c r="D121">
        <v>608.60150146484398</v>
      </c>
      <c r="E121">
        <v>544.68133544921898</v>
      </c>
      <c r="F121">
        <v>467.26821899414102</v>
      </c>
      <c r="G121">
        <v>464.758056640625</v>
      </c>
      <c r="I121" s="7">
        <f t="shared" si="7"/>
        <v>141.33328247070295</v>
      </c>
      <c r="J121" s="7">
        <f t="shared" si="7"/>
        <v>79.923278808593977</v>
      </c>
      <c r="K121" s="7">
        <f t="shared" si="8"/>
        <v>85.386987304687182</v>
      </c>
      <c r="L121" s="8">
        <f t="shared" si="9"/>
        <v>1.0683619162969789</v>
      </c>
      <c r="M121" s="8">
        <f t="shared" si="12"/>
        <v>1.634179699858139</v>
      </c>
      <c r="P121" s="6">
        <f t="shared" si="10"/>
        <v>-0.1275338922218775</v>
      </c>
    </row>
    <row r="122" spans="1:16" x14ac:dyDescent="0.15">
      <c r="A122" s="6">
        <v>60.5</v>
      </c>
      <c r="B122" s="6">
        <v>120</v>
      </c>
      <c r="D122">
        <v>609.27258300781295</v>
      </c>
      <c r="E122">
        <v>545.56872558593795</v>
      </c>
      <c r="F122">
        <v>467.42730712890602</v>
      </c>
      <c r="G122">
        <v>465.03750610351602</v>
      </c>
      <c r="I122" s="7">
        <f t="shared" si="7"/>
        <v>141.84527587890693</v>
      </c>
      <c r="J122" s="7">
        <f t="shared" si="7"/>
        <v>80.531219482421932</v>
      </c>
      <c r="K122" s="7">
        <f t="shared" si="8"/>
        <v>85.47342224121158</v>
      </c>
      <c r="L122" s="8">
        <f t="shared" si="9"/>
        <v>1.0613700225894185</v>
      </c>
      <c r="M122" s="8">
        <f t="shared" si="12"/>
        <v>1.6319029543469217</v>
      </c>
      <c r="P122" s="6">
        <f t="shared" si="10"/>
        <v>-0.26667660028809059</v>
      </c>
    </row>
    <row r="123" spans="1:16" x14ac:dyDescent="0.15">
      <c r="A123" s="6">
        <v>61</v>
      </c>
      <c r="B123" s="6">
        <v>121</v>
      </c>
      <c r="D123">
        <v>610.152587890625</v>
      </c>
      <c r="E123">
        <v>546.76348876953102</v>
      </c>
      <c r="F123">
        <v>468.13784790039102</v>
      </c>
      <c r="G123">
        <v>466.005615234375</v>
      </c>
      <c r="I123" s="7">
        <f t="shared" si="7"/>
        <v>142.01473999023398</v>
      </c>
      <c r="J123" s="7">
        <f t="shared" si="7"/>
        <v>80.757873535156023</v>
      </c>
      <c r="K123" s="7">
        <f t="shared" si="8"/>
        <v>85.484228515624764</v>
      </c>
      <c r="L123" s="8">
        <f t="shared" si="9"/>
        <v>1.0585250053471409</v>
      </c>
      <c r="M123" s="8">
        <f t="shared" si="12"/>
        <v>1.6337730853009871</v>
      </c>
      <c r="P123" s="6">
        <f t="shared" si="10"/>
        <v>-0.15238403482346158</v>
      </c>
    </row>
    <row r="124" spans="1:16" x14ac:dyDescent="0.15">
      <c r="A124" s="6">
        <v>61.5</v>
      </c>
      <c r="B124" s="6">
        <v>122</v>
      </c>
      <c r="D124">
        <v>609.99914550781295</v>
      </c>
      <c r="E124">
        <v>546.50164794921898</v>
      </c>
      <c r="F124">
        <v>468.24914550781301</v>
      </c>
      <c r="G124">
        <v>465.86245727539102</v>
      </c>
      <c r="I124" s="7">
        <f t="shared" si="7"/>
        <v>141.74999999999994</v>
      </c>
      <c r="J124" s="7">
        <f t="shared" si="7"/>
        <v>80.639190673827954</v>
      </c>
      <c r="K124" s="7">
        <f t="shared" si="8"/>
        <v>85.302566528320369</v>
      </c>
      <c r="L124" s="8">
        <f t="shared" si="9"/>
        <v>1.0578301420875489</v>
      </c>
      <c r="M124" s="8">
        <f t="shared" si="12"/>
        <v>1.6377933702377381</v>
      </c>
      <c r="P124" s="6">
        <f t="shared" si="10"/>
        <v>9.3314630460490822E-2</v>
      </c>
    </row>
    <row r="125" spans="1:16" x14ac:dyDescent="0.15">
      <c r="A125" s="6">
        <v>62</v>
      </c>
      <c r="B125" s="6">
        <v>123</v>
      </c>
      <c r="D125">
        <v>611.19891357421898</v>
      </c>
      <c r="E125">
        <v>547.693115234375</v>
      </c>
      <c r="F125">
        <v>468.07189941406301</v>
      </c>
      <c r="G125">
        <v>466.05752563476602</v>
      </c>
      <c r="I125" s="7">
        <f t="shared" si="7"/>
        <v>143.12701416015597</v>
      </c>
      <c r="J125" s="7">
        <f t="shared" si="7"/>
        <v>81.635589599608977</v>
      </c>
      <c r="K125" s="7">
        <f t="shared" si="8"/>
        <v>85.982101440429688</v>
      </c>
      <c r="L125" s="8">
        <f t="shared" si="9"/>
        <v>1.0532428547663915</v>
      </c>
      <c r="M125" s="8">
        <f t="shared" si="12"/>
        <v>1.6379212311129236</v>
      </c>
      <c r="P125" s="6">
        <f t="shared" si="10"/>
        <v>0.10112881449703848</v>
      </c>
    </row>
    <row r="126" spans="1:16" x14ac:dyDescent="0.15">
      <c r="A126" s="6">
        <v>62.5</v>
      </c>
      <c r="B126" s="6">
        <v>124</v>
      </c>
      <c r="D126">
        <v>610.85095214843795</v>
      </c>
      <c r="E126">
        <v>547.87561035156295</v>
      </c>
      <c r="F126">
        <v>467.66958618164102</v>
      </c>
      <c r="G126">
        <v>465.21569824218801</v>
      </c>
      <c r="I126" s="7">
        <f t="shared" si="7"/>
        <v>143.18136596679693</v>
      </c>
      <c r="J126" s="7">
        <f t="shared" si="7"/>
        <v>82.659912109374943</v>
      </c>
      <c r="K126" s="7">
        <f t="shared" si="8"/>
        <v>85.319427490234474</v>
      </c>
      <c r="L126" s="8">
        <f t="shared" si="9"/>
        <v>1.0321741859263107</v>
      </c>
      <c r="M126" s="8">
        <f t="shared" si="12"/>
        <v>1.6215677104691859</v>
      </c>
      <c r="P126" s="6">
        <f t="shared" si="10"/>
        <v>-0.89831233409655187</v>
      </c>
    </row>
    <row r="127" spans="1:16" x14ac:dyDescent="0.15">
      <c r="A127" s="6">
        <v>63</v>
      </c>
      <c r="B127" s="6">
        <v>125</v>
      </c>
      <c r="D127">
        <v>610.7080078125</v>
      </c>
      <c r="E127">
        <v>548.05090332031295</v>
      </c>
      <c r="F127">
        <v>467.90560913085898</v>
      </c>
      <c r="G127">
        <v>465.50985717773398</v>
      </c>
      <c r="I127" s="7">
        <f t="shared" si="7"/>
        <v>142.80239868164102</v>
      </c>
      <c r="J127" s="7">
        <f t="shared" si="7"/>
        <v>82.541046142578978</v>
      </c>
      <c r="K127" s="7">
        <f t="shared" si="8"/>
        <v>85.023666381835739</v>
      </c>
      <c r="L127" s="8">
        <f t="shared" si="9"/>
        <v>1.0300774021565993</v>
      </c>
      <c r="M127" s="8">
        <f t="shared" si="12"/>
        <v>1.6241860748958175</v>
      </c>
      <c r="P127" s="6">
        <f t="shared" si="10"/>
        <v>-0.73829167512050919</v>
      </c>
    </row>
    <row r="128" spans="1:16" x14ac:dyDescent="0.15">
      <c r="A128" s="6">
        <v>63.5</v>
      </c>
      <c r="B128" s="6">
        <v>126</v>
      </c>
      <c r="D128">
        <v>609.34930419921898</v>
      </c>
      <c r="E128">
        <v>547.20916748046898</v>
      </c>
      <c r="F128">
        <v>467.39730834960898</v>
      </c>
      <c r="G128">
        <v>465.03033447265602</v>
      </c>
      <c r="I128" s="7">
        <f t="shared" si="7"/>
        <v>141.95199584961</v>
      </c>
      <c r="J128" s="7">
        <f t="shared" si="7"/>
        <v>82.178833007812955</v>
      </c>
      <c r="K128" s="7">
        <f t="shared" si="8"/>
        <v>84.426812744140932</v>
      </c>
      <c r="L128" s="8">
        <f t="shared" si="9"/>
        <v>1.0273547293633905</v>
      </c>
      <c r="M128" s="8">
        <f t="shared" si="12"/>
        <v>1.6261785502989516</v>
      </c>
      <c r="P128" s="6">
        <f t="shared" si="10"/>
        <v>-0.61652206056259073</v>
      </c>
    </row>
    <row r="129" spans="1:16" x14ac:dyDescent="0.15">
      <c r="A129" s="6">
        <v>64</v>
      </c>
      <c r="B129" s="6">
        <v>127</v>
      </c>
      <c r="D129">
        <v>610.20129394531295</v>
      </c>
      <c r="E129">
        <v>547.83868408203102</v>
      </c>
      <c r="F129">
        <v>467.49423217773398</v>
      </c>
      <c r="G129">
        <v>465.17098999023398</v>
      </c>
      <c r="I129" s="7">
        <f t="shared" si="7"/>
        <v>142.70706176757898</v>
      </c>
      <c r="J129" s="7">
        <f t="shared" si="7"/>
        <v>82.667694091797046</v>
      </c>
      <c r="K129" s="7">
        <f t="shared" si="8"/>
        <v>84.839675903321051</v>
      </c>
      <c r="L129" s="8">
        <f t="shared" si="9"/>
        <v>1.0262736469836955</v>
      </c>
      <c r="M129" s="8">
        <f t="shared" si="12"/>
        <v>1.6298126161155997</v>
      </c>
      <c r="P129" s="6">
        <f t="shared" si="10"/>
        <v>-0.39442707606478811</v>
      </c>
    </row>
    <row r="130" spans="1:16" x14ac:dyDescent="0.15">
      <c r="A130" s="6">
        <v>64.5</v>
      </c>
      <c r="B130" s="6">
        <v>128</v>
      </c>
      <c r="D130">
        <v>610.08154296875</v>
      </c>
      <c r="E130">
        <v>548.00524902343795</v>
      </c>
      <c r="F130">
        <v>467.38854980468801</v>
      </c>
      <c r="G130">
        <v>465.00656127929699</v>
      </c>
      <c r="I130" s="7">
        <f t="shared" ref="I130:J149" si="13">D130-F130</f>
        <v>142.69299316406199</v>
      </c>
      <c r="J130" s="7">
        <f t="shared" si="13"/>
        <v>82.998687744140966</v>
      </c>
      <c r="K130" s="7">
        <f t="shared" ref="K130:K149" si="14">I130-0.7*J130</f>
        <v>84.593911743163318</v>
      </c>
      <c r="L130" s="8">
        <f t="shared" ref="L130:L149" si="15">K130/J130</f>
        <v>1.019219870125416</v>
      </c>
      <c r="M130" s="8">
        <f t="shared" si="12"/>
        <v>1.6274739874536632</v>
      </c>
      <c r="P130" s="6">
        <f t="shared" si="10"/>
        <v>-0.53735175674599045</v>
      </c>
    </row>
    <row r="131" spans="1:16" x14ac:dyDescent="0.15">
      <c r="A131" s="6">
        <v>65</v>
      </c>
      <c r="B131" s="6">
        <v>129</v>
      </c>
      <c r="D131">
        <v>608.43560791015602</v>
      </c>
      <c r="E131">
        <v>546.67517089843795</v>
      </c>
      <c r="F131">
        <v>466.521728515625</v>
      </c>
      <c r="G131">
        <v>464.24444580078102</v>
      </c>
      <c r="I131" s="7">
        <f t="shared" si="13"/>
        <v>141.91387939453102</v>
      </c>
      <c r="J131" s="7">
        <f t="shared" si="13"/>
        <v>82.430725097656932</v>
      </c>
      <c r="K131" s="7">
        <f t="shared" si="14"/>
        <v>84.212371826171164</v>
      </c>
      <c r="L131" s="8">
        <f t="shared" si="15"/>
        <v>1.0216138669944186</v>
      </c>
      <c r="M131" s="8">
        <f t="shared" si="12"/>
        <v>1.6345831325190088</v>
      </c>
      <c r="P131" s="6">
        <f t="shared" si="10"/>
        <v>-0.1028782103816365</v>
      </c>
    </row>
    <row r="132" spans="1:16" x14ac:dyDescent="0.15">
      <c r="A132" s="6">
        <v>65.5</v>
      </c>
      <c r="B132" s="6">
        <v>130</v>
      </c>
      <c r="D132">
        <v>609.008544921875</v>
      </c>
      <c r="E132">
        <v>547.11456298828102</v>
      </c>
      <c r="F132">
        <v>466.51486206054699</v>
      </c>
      <c r="G132">
        <v>464.32666015625</v>
      </c>
      <c r="I132" s="7">
        <f t="shared" si="13"/>
        <v>142.49368286132801</v>
      </c>
      <c r="J132" s="7">
        <f t="shared" si="13"/>
        <v>82.787902832031023</v>
      </c>
      <c r="K132" s="7">
        <f t="shared" si="14"/>
        <v>84.542150878906298</v>
      </c>
      <c r="L132" s="8">
        <f t="shared" si="15"/>
        <v>1.0211896664472162</v>
      </c>
      <c r="M132" s="8">
        <f t="shared" si="12"/>
        <v>1.6388740801681494</v>
      </c>
      <c r="P132" s="6">
        <f t="shared" si="10"/>
        <v>0.15936193597206522</v>
      </c>
    </row>
    <row r="133" spans="1:16" x14ac:dyDescent="0.15">
      <c r="A133" s="6">
        <v>66</v>
      </c>
      <c r="B133" s="6">
        <v>131</v>
      </c>
      <c r="D133">
        <v>608.455322265625</v>
      </c>
      <c r="E133">
        <v>546.97509765625</v>
      </c>
      <c r="F133">
        <v>466.64270019531301</v>
      </c>
      <c r="G133">
        <v>464.36761474609398</v>
      </c>
      <c r="I133" s="7">
        <f t="shared" si="13"/>
        <v>141.81262207031199</v>
      </c>
      <c r="J133" s="7">
        <f t="shared" si="13"/>
        <v>82.607482910156023</v>
      </c>
      <c r="K133" s="7">
        <f t="shared" si="14"/>
        <v>83.987384033202773</v>
      </c>
      <c r="L133" s="8">
        <f t="shared" si="15"/>
        <v>1.0167043114550232</v>
      </c>
      <c r="M133" s="8">
        <f t="shared" si="12"/>
        <v>1.6391038733722993</v>
      </c>
      <c r="P133" s="6">
        <f t="shared" si="10"/>
        <v>0.17340568770588993</v>
      </c>
    </row>
    <row r="134" spans="1:16" x14ac:dyDescent="0.15">
      <c r="A134" s="6">
        <v>66.5</v>
      </c>
      <c r="B134" s="6">
        <v>132</v>
      </c>
      <c r="D134">
        <v>608.847412109375</v>
      </c>
      <c r="E134">
        <v>546.99822998046898</v>
      </c>
      <c r="F134">
        <v>466.70648193359398</v>
      </c>
      <c r="G134">
        <v>464.58486938476602</v>
      </c>
      <c r="I134" s="7">
        <f t="shared" si="13"/>
        <v>142.14093017578102</v>
      </c>
      <c r="J134" s="7">
        <f t="shared" si="13"/>
        <v>82.413360595702954</v>
      </c>
      <c r="K134" s="7">
        <f t="shared" si="14"/>
        <v>84.451577758788957</v>
      </c>
      <c r="L134" s="8">
        <f t="shared" si="15"/>
        <v>1.0247316351178171</v>
      </c>
      <c r="M134" s="8">
        <f t="shared" si="12"/>
        <v>1.6518463452314363</v>
      </c>
      <c r="P134" s="6">
        <f t="shared" ref="P134:P149" si="16">(M134-$O$2)/$O$2*100</f>
        <v>0.95215853171162668</v>
      </c>
    </row>
    <row r="135" spans="1:16" x14ac:dyDescent="0.15">
      <c r="A135" s="6">
        <v>67</v>
      </c>
      <c r="B135" s="6">
        <v>133</v>
      </c>
      <c r="D135">
        <v>610.15234375</v>
      </c>
      <c r="E135">
        <v>548.42468261718795</v>
      </c>
      <c r="F135">
        <v>467.63269042968801</v>
      </c>
      <c r="G135">
        <v>464.83181762695301</v>
      </c>
      <c r="I135" s="7">
        <f t="shared" si="13"/>
        <v>142.51965332031199</v>
      </c>
      <c r="J135" s="7">
        <f t="shared" si="13"/>
        <v>83.592864990234943</v>
      </c>
      <c r="K135" s="7">
        <f t="shared" si="14"/>
        <v>84.004647827147522</v>
      </c>
      <c r="L135" s="8">
        <f t="shared" si="15"/>
        <v>1.0049260524443167</v>
      </c>
      <c r="M135" s="8">
        <f t="shared" si="12"/>
        <v>1.6367559107542788</v>
      </c>
      <c r="P135" s="6">
        <f t="shared" si="16"/>
        <v>2.9910564733221016E-2</v>
      </c>
    </row>
    <row r="136" spans="1:16" x14ac:dyDescent="0.15">
      <c r="A136" s="6">
        <v>67.5</v>
      </c>
      <c r="B136" s="6">
        <v>134</v>
      </c>
      <c r="D136">
        <v>609.63848876953102</v>
      </c>
      <c r="E136">
        <v>548.21112060546898</v>
      </c>
      <c r="F136">
        <v>467.83621215820301</v>
      </c>
      <c r="G136">
        <v>465.91934204101602</v>
      </c>
      <c r="I136" s="7">
        <f t="shared" si="13"/>
        <v>141.80227661132801</v>
      </c>
      <c r="J136" s="7">
        <f t="shared" si="13"/>
        <v>82.291778564452954</v>
      </c>
      <c r="K136" s="7">
        <f t="shared" si="14"/>
        <v>84.198031616210955</v>
      </c>
      <c r="L136" s="8">
        <f t="shared" si="15"/>
        <v>1.0231645625481891</v>
      </c>
      <c r="M136" s="8">
        <f t="shared" si="12"/>
        <v>1.6597095690544943</v>
      </c>
      <c r="P136" s="6">
        <f t="shared" si="16"/>
        <v>1.4327174046644666</v>
      </c>
    </row>
    <row r="137" spans="1:16" x14ac:dyDescent="0.15">
      <c r="A137" s="6">
        <v>68</v>
      </c>
      <c r="B137" s="6">
        <v>135</v>
      </c>
      <c r="D137">
        <v>610.49157714843795</v>
      </c>
      <c r="E137">
        <v>549.00677490234398</v>
      </c>
      <c r="F137">
        <v>467.78994750976602</v>
      </c>
      <c r="G137">
        <v>465.43731689453102</v>
      </c>
      <c r="I137" s="7">
        <f t="shared" si="13"/>
        <v>142.70162963867193</v>
      </c>
      <c r="J137" s="7">
        <f t="shared" si="13"/>
        <v>83.569458007812955</v>
      </c>
      <c r="K137" s="7">
        <f t="shared" si="14"/>
        <v>84.203009033202875</v>
      </c>
      <c r="L137" s="8">
        <f t="shared" si="15"/>
        <v>1.0075811311990404</v>
      </c>
      <c r="M137" s="8">
        <f t="shared" si="12"/>
        <v>1.6488412859016885</v>
      </c>
      <c r="P137" s="6">
        <f t="shared" si="16"/>
        <v>0.76850511459468207</v>
      </c>
    </row>
    <row r="138" spans="1:16" x14ac:dyDescent="0.15">
      <c r="A138" s="6">
        <v>68.5</v>
      </c>
      <c r="B138" s="6">
        <v>136</v>
      </c>
      <c r="D138">
        <v>608.99365234375</v>
      </c>
      <c r="E138">
        <v>548.67303466796898</v>
      </c>
      <c r="F138">
        <v>467.44796752929699</v>
      </c>
      <c r="G138">
        <v>465.27883911132801</v>
      </c>
      <c r="I138" s="7">
        <f t="shared" si="13"/>
        <v>141.54568481445301</v>
      </c>
      <c r="J138" s="7">
        <f t="shared" si="13"/>
        <v>83.394195556640966</v>
      </c>
      <c r="K138" s="7">
        <f t="shared" si="14"/>
        <v>83.169747924804341</v>
      </c>
      <c r="L138" s="8">
        <f t="shared" si="15"/>
        <v>0.99730859407733985</v>
      </c>
      <c r="M138" s="8">
        <f t="shared" si="12"/>
        <v>1.643283896976331</v>
      </c>
      <c r="P138" s="6">
        <f t="shared" si="16"/>
        <v>0.42886673997548275</v>
      </c>
    </row>
    <row r="139" spans="1:16" x14ac:dyDescent="0.15">
      <c r="A139" s="6">
        <v>69</v>
      </c>
      <c r="B139" s="6">
        <v>137</v>
      </c>
      <c r="D139">
        <v>608.342529296875</v>
      </c>
      <c r="E139">
        <v>548.693115234375</v>
      </c>
      <c r="F139">
        <v>467.62832641601602</v>
      </c>
      <c r="G139">
        <v>465.38699340820301</v>
      </c>
      <c r="I139" s="7">
        <f t="shared" si="13"/>
        <v>140.71420288085898</v>
      </c>
      <c r="J139" s="7">
        <f t="shared" si="13"/>
        <v>83.306121826171989</v>
      </c>
      <c r="K139" s="7">
        <f t="shared" si="14"/>
        <v>82.399917602538579</v>
      </c>
      <c r="L139" s="8">
        <f t="shared" si="15"/>
        <v>0.98912199723419714</v>
      </c>
      <c r="M139" s="8">
        <f t="shared" si="12"/>
        <v>1.6398124483295313</v>
      </c>
      <c r="P139" s="6">
        <f t="shared" si="16"/>
        <v>0.21671006139693155</v>
      </c>
    </row>
    <row r="140" spans="1:16" x14ac:dyDescent="0.15">
      <c r="A140" s="6">
        <v>69.5</v>
      </c>
      <c r="B140" s="6">
        <v>138</v>
      </c>
      <c r="D140">
        <v>609.15301513671898</v>
      </c>
      <c r="E140">
        <v>548.47082519531295</v>
      </c>
      <c r="F140">
        <v>466.84869384765602</v>
      </c>
      <c r="G140">
        <v>464.50546264648398</v>
      </c>
      <c r="I140" s="7">
        <f t="shared" si="13"/>
        <v>142.30432128906295</v>
      </c>
      <c r="J140" s="7">
        <f t="shared" si="13"/>
        <v>83.965362548828978</v>
      </c>
      <c r="K140" s="7">
        <f t="shared" si="14"/>
        <v>83.528567504882673</v>
      </c>
      <c r="L140" s="8">
        <f t="shared" si="15"/>
        <v>0.99479791391727401</v>
      </c>
      <c r="M140" s="8">
        <f t="shared" si="12"/>
        <v>1.6502035132089512</v>
      </c>
      <c r="P140" s="6">
        <f t="shared" si="16"/>
        <v>0.85175728116332161</v>
      </c>
    </row>
    <row r="141" spans="1:16" x14ac:dyDescent="0.15">
      <c r="A141" s="6">
        <v>70</v>
      </c>
      <c r="B141" s="6">
        <v>139</v>
      </c>
      <c r="D141">
        <v>607.99060058593795</v>
      </c>
      <c r="E141">
        <v>548.16021728515602</v>
      </c>
      <c r="F141">
        <v>467.22946166992199</v>
      </c>
      <c r="G141">
        <v>464.8662109375</v>
      </c>
      <c r="I141" s="7">
        <f t="shared" si="13"/>
        <v>140.76113891601597</v>
      </c>
      <c r="J141" s="7">
        <f t="shared" si="13"/>
        <v>83.294006347656023</v>
      </c>
      <c r="K141" s="7">
        <f t="shared" si="14"/>
        <v>82.455334472656745</v>
      </c>
      <c r="L141" s="8">
        <f t="shared" si="15"/>
        <v>0.98993118578666039</v>
      </c>
      <c r="M141" s="8">
        <f t="shared" si="12"/>
        <v>1.6500519332746806</v>
      </c>
      <c r="P141" s="6">
        <f t="shared" si="16"/>
        <v>0.84249351301752007</v>
      </c>
    </row>
    <row r="142" spans="1:16" x14ac:dyDescent="0.15">
      <c r="A142" s="6">
        <v>70.5</v>
      </c>
      <c r="B142" s="6">
        <v>140</v>
      </c>
      <c r="D142">
        <v>606.39190673828102</v>
      </c>
      <c r="E142">
        <v>547.73004150390602</v>
      </c>
      <c r="F142">
        <v>467.48547363281301</v>
      </c>
      <c r="G142">
        <v>465.76306152343801</v>
      </c>
      <c r="I142" s="7">
        <f t="shared" si="13"/>
        <v>138.90643310546801</v>
      </c>
      <c r="J142" s="7">
        <f t="shared" si="13"/>
        <v>81.966979980468011</v>
      </c>
      <c r="K142" s="7">
        <f t="shared" si="14"/>
        <v>81.529547119140403</v>
      </c>
      <c r="L142" s="8">
        <f t="shared" si="15"/>
        <v>0.99466330391296787</v>
      </c>
      <c r="M142" s="8">
        <f t="shared" si="12"/>
        <v>1.6594991995973309</v>
      </c>
      <c r="P142" s="6">
        <f t="shared" si="16"/>
        <v>1.4198607301613615</v>
      </c>
    </row>
    <row r="143" spans="1:16" x14ac:dyDescent="0.15">
      <c r="A143" s="6">
        <v>71</v>
      </c>
      <c r="B143" s="6">
        <v>141</v>
      </c>
      <c r="D143">
        <v>605.03607177734398</v>
      </c>
      <c r="E143">
        <v>547.29638671875</v>
      </c>
      <c r="F143">
        <v>467.52328491210898</v>
      </c>
      <c r="G143">
        <v>465.42980957031301</v>
      </c>
      <c r="I143" s="7">
        <f t="shared" si="13"/>
        <v>137.512786865235</v>
      </c>
      <c r="J143" s="7">
        <f t="shared" si="13"/>
        <v>81.866577148436988</v>
      </c>
      <c r="K143" s="7">
        <f t="shared" si="14"/>
        <v>80.206182861329111</v>
      </c>
      <c r="L143" s="8">
        <f t="shared" si="15"/>
        <v>0.97971828864791399</v>
      </c>
      <c r="M143" s="8">
        <f t="shared" si="12"/>
        <v>1.6492693325286201</v>
      </c>
      <c r="P143" s="6">
        <f t="shared" si="16"/>
        <v>0.79466507255063901</v>
      </c>
    </row>
    <row r="144" spans="1:16" x14ac:dyDescent="0.15">
      <c r="A144" s="6">
        <v>71.5</v>
      </c>
      <c r="B144" s="6">
        <v>142</v>
      </c>
      <c r="D144">
        <v>603.32763671875</v>
      </c>
      <c r="E144">
        <v>546.67041015625</v>
      </c>
      <c r="F144">
        <v>467.167236328125</v>
      </c>
      <c r="G144">
        <v>465.18005371093801</v>
      </c>
      <c r="I144" s="7">
        <f t="shared" si="13"/>
        <v>136.160400390625</v>
      </c>
      <c r="J144" s="7">
        <f t="shared" si="13"/>
        <v>81.490356445311988</v>
      </c>
      <c r="K144" s="7">
        <f t="shared" si="14"/>
        <v>79.117150878906614</v>
      </c>
      <c r="L144" s="8">
        <f t="shared" si="15"/>
        <v>0.9708774673479551</v>
      </c>
      <c r="M144" s="8">
        <f t="shared" si="12"/>
        <v>1.6451436594250044</v>
      </c>
      <c r="P144" s="6">
        <f t="shared" si="16"/>
        <v>0.54252563693753209</v>
      </c>
    </row>
    <row r="145" spans="1:16" x14ac:dyDescent="0.15">
      <c r="A145" s="6">
        <v>72</v>
      </c>
      <c r="B145" s="6">
        <v>143</v>
      </c>
      <c r="D145">
        <v>603.22448730468795</v>
      </c>
      <c r="E145">
        <v>546.39367675781295</v>
      </c>
      <c r="F145">
        <v>467.47232055664102</v>
      </c>
      <c r="G145">
        <v>464.99154663085898</v>
      </c>
      <c r="I145" s="7">
        <f t="shared" si="13"/>
        <v>135.75216674804693</v>
      </c>
      <c r="J145" s="7">
        <f t="shared" si="13"/>
        <v>81.402130126953978</v>
      </c>
      <c r="K145" s="7">
        <f t="shared" si="14"/>
        <v>78.770675659179147</v>
      </c>
      <c r="L145" s="8">
        <f t="shared" si="15"/>
        <v>0.96767339547907605</v>
      </c>
      <c r="M145" s="8">
        <f t="shared" si="12"/>
        <v>1.6466547357524681</v>
      </c>
      <c r="P145" s="6">
        <f t="shared" si="16"/>
        <v>0.63487467255092711</v>
      </c>
    </row>
    <row r="146" spans="1:16" x14ac:dyDescent="0.15">
      <c r="A146" s="6">
        <v>72.5</v>
      </c>
      <c r="B146" s="6">
        <v>144</v>
      </c>
      <c r="D146">
        <v>603.63586425781295</v>
      </c>
      <c r="E146">
        <v>546.13812255859398</v>
      </c>
      <c r="F146">
        <v>467.10754394531301</v>
      </c>
      <c r="G146">
        <v>464.96591186523398</v>
      </c>
      <c r="I146" s="7">
        <f t="shared" si="13"/>
        <v>136.52832031249994</v>
      </c>
      <c r="J146" s="7">
        <f t="shared" si="13"/>
        <v>81.17221069336</v>
      </c>
      <c r="K146" s="7">
        <f t="shared" si="14"/>
        <v>79.707772827147949</v>
      </c>
      <c r="L146" s="8">
        <f t="shared" si="15"/>
        <v>0.98195887664382853</v>
      </c>
      <c r="M146" s="8">
        <f t="shared" si="12"/>
        <v>1.6656553651135637</v>
      </c>
      <c r="P146" s="6">
        <f t="shared" si="16"/>
        <v>1.79609317995082</v>
      </c>
    </row>
    <row r="147" spans="1:16" x14ac:dyDescent="0.15">
      <c r="A147" s="6">
        <v>73</v>
      </c>
      <c r="B147" s="6">
        <v>145</v>
      </c>
      <c r="D147">
        <v>604.91387939453102</v>
      </c>
      <c r="E147">
        <v>547.58380126953102</v>
      </c>
      <c r="F147">
        <v>467.86276245117199</v>
      </c>
      <c r="G147">
        <v>465.55111694335898</v>
      </c>
      <c r="I147" s="7">
        <f t="shared" si="13"/>
        <v>137.05111694335903</v>
      </c>
      <c r="J147" s="7">
        <f t="shared" si="13"/>
        <v>82.032684326172046</v>
      </c>
      <c r="K147" s="7">
        <f t="shared" si="14"/>
        <v>79.628237915038596</v>
      </c>
      <c r="L147" s="8">
        <f t="shared" si="15"/>
        <v>0.97068916577722764</v>
      </c>
      <c r="M147" s="8">
        <f t="shared" si="12"/>
        <v>1.6591008024433058</v>
      </c>
      <c r="P147" s="6">
        <f t="shared" si="16"/>
        <v>1.3955127920084991</v>
      </c>
    </row>
    <row r="148" spans="1:16" x14ac:dyDescent="0.15">
      <c r="A148" s="6">
        <v>73.5</v>
      </c>
      <c r="B148" s="6">
        <v>146</v>
      </c>
      <c r="D148">
        <v>607.4423828125</v>
      </c>
      <c r="E148">
        <v>548.63494873046898</v>
      </c>
      <c r="F148">
        <v>467.75460815429699</v>
      </c>
      <c r="G148">
        <v>465.57580566406301</v>
      </c>
      <c r="I148" s="7">
        <f t="shared" si="13"/>
        <v>139.68777465820301</v>
      </c>
      <c r="J148" s="7">
        <f t="shared" si="13"/>
        <v>83.059143066405966</v>
      </c>
      <c r="K148" s="7">
        <f t="shared" si="14"/>
        <v>81.546374511718838</v>
      </c>
      <c r="L148" s="8">
        <f t="shared" si="15"/>
        <v>0.98178685092527784</v>
      </c>
      <c r="M148" s="8">
        <f t="shared" si="12"/>
        <v>1.674913635787699</v>
      </c>
      <c r="P148" s="6">
        <f t="shared" si="16"/>
        <v>2.3619099773320889</v>
      </c>
    </row>
    <row r="149" spans="1:16" x14ac:dyDescent="0.15">
      <c r="A149" s="6">
        <v>74</v>
      </c>
      <c r="B149" s="6">
        <v>147</v>
      </c>
      <c r="D149">
        <v>607.20849609375</v>
      </c>
      <c r="E149">
        <v>548.513671875</v>
      </c>
      <c r="F149">
        <v>467.06594848632801</v>
      </c>
      <c r="G149">
        <v>465.00125122070301</v>
      </c>
      <c r="I149" s="7">
        <f t="shared" si="13"/>
        <v>140.14254760742199</v>
      </c>
      <c r="J149" s="7">
        <f t="shared" si="13"/>
        <v>83.512420654296989</v>
      </c>
      <c r="K149" s="7">
        <f t="shared" si="14"/>
        <v>81.683853149414091</v>
      </c>
      <c r="L149" s="8">
        <f t="shared" si="15"/>
        <v>0.97810424496671788</v>
      </c>
      <c r="M149" s="8">
        <f t="shared" si="12"/>
        <v>1.6759461780254821</v>
      </c>
      <c r="P149" s="6">
        <f t="shared" si="16"/>
        <v>2.4250135268724411</v>
      </c>
    </row>
    <row r="150" spans="1:16" x14ac:dyDescent="0.15">
      <c r="A150" s="18">
        <v>74.5</v>
      </c>
      <c r="B150" s="18">
        <v>148</v>
      </c>
      <c r="D150">
        <v>608.34686279296898</v>
      </c>
      <c r="E150">
        <v>549.15759277343795</v>
      </c>
      <c r="F150">
        <v>466.60894775390602</v>
      </c>
      <c r="G150">
        <v>464.85339355468801</v>
      </c>
      <c r="I150" s="19">
        <f t="shared" ref="I150:I193" si="17">D150-F150</f>
        <v>141.73791503906295</v>
      </c>
      <c r="J150" s="19">
        <f t="shared" ref="J150:J193" si="18">E150-G150</f>
        <v>84.304199218749943</v>
      </c>
      <c r="K150" s="19">
        <f t="shared" ref="K150:K193" si="19">I150-0.7*J150</f>
        <v>82.724975585937997</v>
      </c>
      <c r="L150" s="20">
        <f t="shared" ref="L150:L193" si="20">K150/J150</f>
        <v>0.98126755668819976</v>
      </c>
      <c r="M150" s="20">
        <f t="shared" ref="M150:M193" si="21">L150+ABS($N$2)*A150</f>
        <v>1.6838246379433071</v>
      </c>
      <c r="N150" s="18"/>
      <c r="O150" s="18"/>
      <c r="P150" s="18">
        <f t="shared" ref="P150:P193" si="22">(M150-$O$2)/$O$2*100</f>
        <v>2.9065035497828773</v>
      </c>
    </row>
    <row r="151" spans="1:16" x14ac:dyDescent="0.15">
      <c r="A151" s="18">
        <v>75</v>
      </c>
      <c r="B151" s="18">
        <v>149</v>
      </c>
      <c r="D151">
        <v>607.27581787109398</v>
      </c>
      <c r="E151">
        <v>548.66864013671898</v>
      </c>
      <c r="F151">
        <v>466.92874145507801</v>
      </c>
      <c r="G151">
        <v>464.96560668945301</v>
      </c>
      <c r="I151" s="19">
        <f t="shared" si="17"/>
        <v>140.34707641601597</v>
      </c>
      <c r="J151" s="19">
        <f t="shared" si="18"/>
        <v>83.703033447265966</v>
      </c>
      <c r="K151" s="19">
        <f t="shared" si="19"/>
        <v>81.754953002929796</v>
      </c>
      <c r="L151" s="20">
        <f t="shared" si="20"/>
        <v>0.97672628620367163</v>
      </c>
      <c r="M151" s="20">
        <f t="shared" si="21"/>
        <v>1.6839985156551218</v>
      </c>
      <c r="N151" s="18"/>
      <c r="O151" s="18"/>
      <c r="P151" s="18">
        <f t="shared" si="22"/>
        <v>2.9171300407872787</v>
      </c>
    </row>
    <row r="152" spans="1:16" x14ac:dyDescent="0.15">
      <c r="A152" s="18">
        <v>75.5</v>
      </c>
      <c r="B152" s="18">
        <v>150</v>
      </c>
      <c r="D152">
        <v>608.14996337890602</v>
      </c>
      <c r="E152">
        <v>549.52349853515602</v>
      </c>
      <c r="F152">
        <v>467.254150390625</v>
      </c>
      <c r="G152">
        <v>465.02532958984398</v>
      </c>
      <c r="I152" s="19">
        <f t="shared" si="17"/>
        <v>140.89581298828102</v>
      </c>
      <c r="J152" s="19">
        <f t="shared" si="18"/>
        <v>84.498168945312045</v>
      </c>
      <c r="K152" s="19">
        <f t="shared" si="19"/>
        <v>81.747094726562594</v>
      </c>
      <c r="L152" s="20">
        <f t="shared" si="20"/>
        <v>0.96744220314963314</v>
      </c>
      <c r="M152" s="20">
        <f t="shared" si="21"/>
        <v>1.6794295807974264</v>
      </c>
      <c r="N152" s="18"/>
      <c r="O152" s="18"/>
      <c r="P152" s="18">
        <f t="shared" si="22"/>
        <v>2.6379007786911699</v>
      </c>
    </row>
    <row r="153" spans="1:16" x14ac:dyDescent="0.15">
      <c r="A153" s="18">
        <v>76</v>
      </c>
      <c r="B153" s="18">
        <v>151</v>
      </c>
      <c r="D153">
        <v>607.87298583984398</v>
      </c>
      <c r="E153">
        <v>549.94580078125</v>
      </c>
      <c r="F153">
        <v>467.56643676757801</v>
      </c>
      <c r="G153">
        <v>465.45077514648398</v>
      </c>
      <c r="I153" s="19">
        <f t="shared" si="17"/>
        <v>140.30654907226597</v>
      </c>
      <c r="J153" s="19">
        <f t="shared" si="18"/>
        <v>84.495025634766023</v>
      </c>
      <c r="K153" s="19">
        <f t="shared" si="19"/>
        <v>81.160031127929756</v>
      </c>
      <c r="L153" s="20">
        <f t="shared" si="20"/>
        <v>0.96053028587443778</v>
      </c>
      <c r="M153" s="20">
        <f t="shared" si="21"/>
        <v>1.677232811718574</v>
      </c>
      <c r="N153" s="18"/>
      <c r="O153" s="18"/>
      <c r="P153" s="18">
        <f t="shared" si="22"/>
        <v>2.5036458094283933</v>
      </c>
    </row>
    <row r="154" spans="1:16" x14ac:dyDescent="0.15">
      <c r="A154" s="18">
        <v>76.5</v>
      </c>
      <c r="B154" s="18">
        <v>152</v>
      </c>
      <c r="D154">
        <v>607.67736816406295</v>
      </c>
      <c r="E154">
        <v>549.37902832031295</v>
      </c>
      <c r="F154">
        <v>467.33291625976602</v>
      </c>
      <c r="G154">
        <v>465.15661621093801</v>
      </c>
      <c r="I154" s="19">
        <f t="shared" si="17"/>
        <v>140.34445190429693</v>
      </c>
      <c r="J154" s="19">
        <f t="shared" si="18"/>
        <v>84.222412109374943</v>
      </c>
      <c r="K154" s="19">
        <f t="shared" si="19"/>
        <v>81.388763427734474</v>
      </c>
      <c r="L154" s="20">
        <f t="shared" si="20"/>
        <v>0.9663551706645428</v>
      </c>
      <c r="M154" s="20">
        <f t="shared" si="21"/>
        <v>1.687772844705022</v>
      </c>
      <c r="N154" s="18"/>
      <c r="O154" s="18"/>
      <c r="P154" s="18">
        <f t="shared" si="22"/>
        <v>3.1477971761999131</v>
      </c>
    </row>
    <row r="155" spans="1:16" x14ac:dyDescent="0.15">
      <c r="A155" s="18">
        <v>77</v>
      </c>
      <c r="B155" s="18">
        <v>153</v>
      </c>
      <c r="D155">
        <v>607.707763671875</v>
      </c>
      <c r="E155">
        <v>549.69158935546898</v>
      </c>
      <c r="F155">
        <v>466.12503051757801</v>
      </c>
      <c r="G155">
        <v>464.31008911132801</v>
      </c>
      <c r="I155" s="19">
        <f t="shared" si="17"/>
        <v>141.58273315429699</v>
      </c>
      <c r="J155" s="19">
        <f t="shared" si="18"/>
        <v>85.381500244140966</v>
      </c>
      <c r="K155" s="19">
        <f t="shared" si="19"/>
        <v>81.815682983398318</v>
      </c>
      <c r="L155" s="20">
        <f t="shared" si="20"/>
        <v>0.95823665254713841</v>
      </c>
      <c r="M155" s="20">
        <f t="shared" si="21"/>
        <v>1.6843694747839606</v>
      </c>
      <c r="N155" s="18"/>
      <c r="O155" s="18"/>
      <c r="P155" s="18">
        <f t="shared" si="22"/>
        <v>2.9398011111876374</v>
      </c>
    </row>
    <row r="156" spans="1:16" x14ac:dyDescent="0.15">
      <c r="A156" s="18">
        <v>77.5</v>
      </c>
      <c r="B156" s="18">
        <v>154</v>
      </c>
      <c r="D156">
        <v>608.09417724609398</v>
      </c>
      <c r="E156">
        <v>550.60852050781295</v>
      </c>
      <c r="F156">
        <v>467.34478759765602</v>
      </c>
      <c r="G156">
        <v>465.22412109375</v>
      </c>
      <c r="I156" s="19">
        <f t="shared" si="17"/>
        <v>140.74938964843795</v>
      </c>
      <c r="J156" s="19">
        <f t="shared" si="18"/>
        <v>85.384399414062955</v>
      </c>
      <c r="K156" s="19">
        <f t="shared" si="19"/>
        <v>80.980310058593886</v>
      </c>
      <c r="L156" s="20">
        <f t="shared" si="20"/>
        <v>0.94842044465158226</v>
      </c>
      <c r="M156" s="20">
        <f t="shared" si="21"/>
        <v>1.6792684150847474</v>
      </c>
      <c r="N156" s="18"/>
      <c r="O156" s="18"/>
      <c r="P156" s="18">
        <f t="shared" si="22"/>
        <v>2.6280511781982341</v>
      </c>
    </row>
    <row r="157" spans="1:16" x14ac:dyDescent="0.15">
      <c r="A157" s="18">
        <v>78</v>
      </c>
      <c r="B157" s="18">
        <v>155</v>
      </c>
      <c r="D157">
        <v>608.893798828125</v>
      </c>
      <c r="E157">
        <v>551.80303955078102</v>
      </c>
      <c r="F157">
        <v>467.88088989257801</v>
      </c>
      <c r="G157">
        <v>465.67053222656301</v>
      </c>
      <c r="I157" s="19">
        <f t="shared" si="17"/>
        <v>141.01290893554699</v>
      </c>
      <c r="J157" s="19">
        <f t="shared" si="18"/>
        <v>86.132507324218011</v>
      </c>
      <c r="K157" s="19">
        <f t="shared" si="19"/>
        <v>80.720153808594375</v>
      </c>
      <c r="L157" s="20">
        <f t="shared" si="20"/>
        <v>0.93716247577409328</v>
      </c>
      <c r="M157" s="20">
        <f t="shared" si="21"/>
        <v>1.6727255944036015</v>
      </c>
      <c r="N157" s="18"/>
      <c r="O157" s="18"/>
      <c r="P157" s="18">
        <f t="shared" si="22"/>
        <v>2.2281883988577817</v>
      </c>
    </row>
    <row r="158" spans="1:16" x14ac:dyDescent="0.15">
      <c r="A158" s="18">
        <v>78.5</v>
      </c>
      <c r="B158" s="18">
        <v>156</v>
      </c>
      <c r="D158">
        <v>607.33465576171898</v>
      </c>
      <c r="E158">
        <v>549.31188964843795</v>
      </c>
      <c r="F158">
        <v>466.619873046875</v>
      </c>
      <c r="G158">
        <v>464.77963256835898</v>
      </c>
      <c r="I158" s="19">
        <f t="shared" si="17"/>
        <v>140.71478271484398</v>
      </c>
      <c r="J158" s="19">
        <f t="shared" si="18"/>
        <v>84.532257080078978</v>
      </c>
      <c r="K158" s="19">
        <f t="shared" si="19"/>
        <v>81.542202758788704</v>
      </c>
      <c r="L158" s="20">
        <f t="shared" si="20"/>
        <v>0.96462824459474994</v>
      </c>
      <c r="M158" s="20">
        <f t="shared" si="21"/>
        <v>1.7049065114206012</v>
      </c>
      <c r="N158" s="18"/>
      <c r="O158" s="18"/>
      <c r="P158" s="18">
        <f t="shared" si="22"/>
        <v>4.1949167484857517</v>
      </c>
    </row>
    <row r="159" spans="1:16" x14ac:dyDescent="0.15">
      <c r="A159" s="18">
        <v>79</v>
      </c>
      <c r="B159" s="18">
        <v>157</v>
      </c>
      <c r="D159">
        <v>605.277587890625</v>
      </c>
      <c r="E159">
        <v>549.79473876953102</v>
      </c>
      <c r="F159">
        <v>467.99063110351602</v>
      </c>
      <c r="G159">
        <v>465.8349609375</v>
      </c>
      <c r="I159" s="19">
        <f t="shared" si="17"/>
        <v>137.28695678710898</v>
      </c>
      <c r="J159" s="19">
        <f t="shared" si="18"/>
        <v>83.959777832031023</v>
      </c>
      <c r="K159" s="19">
        <f t="shared" si="19"/>
        <v>78.515112304687264</v>
      </c>
      <c r="L159" s="20">
        <f t="shared" si="20"/>
        <v>0.9351515014935331</v>
      </c>
      <c r="M159" s="20">
        <f t="shared" si="21"/>
        <v>1.6801449165157272</v>
      </c>
      <c r="N159" s="18"/>
      <c r="O159" s="18"/>
      <c r="P159" s="18">
        <f t="shared" si="22"/>
        <v>2.6816183345314948</v>
      </c>
    </row>
    <row r="160" spans="1:16" x14ac:dyDescent="0.15">
      <c r="A160" s="18">
        <v>79.5</v>
      </c>
      <c r="B160" s="18">
        <v>158</v>
      </c>
      <c r="D160">
        <v>604.47344970703102</v>
      </c>
      <c r="E160">
        <v>549.08044433593795</v>
      </c>
      <c r="F160">
        <v>466.85589599609398</v>
      </c>
      <c r="G160">
        <v>464.54235839843801</v>
      </c>
      <c r="I160" s="19">
        <f t="shared" si="17"/>
        <v>137.61755371093705</v>
      </c>
      <c r="J160" s="19">
        <f t="shared" si="18"/>
        <v>84.538085937499943</v>
      </c>
      <c r="K160" s="19">
        <f t="shared" si="19"/>
        <v>78.440893554687079</v>
      </c>
      <c r="L160" s="20">
        <f t="shared" si="20"/>
        <v>0.92787638476555301</v>
      </c>
      <c r="M160" s="20">
        <f t="shared" si="21"/>
        <v>1.6775849479840903</v>
      </c>
      <c r="N160" s="18"/>
      <c r="O160" s="18"/>
      <c r="P160" s="18">
        <f t="shared" si="22"/>
        <v>2.525166525446437</v>
      </c>
    </row>
    <row r="161" spans="1:16" x14ac:dyDescent="0.15">
      <c r="A161" s="18">
        <v>80</v>
      </c>
      <c r="B161" s="18">
        <v>159</v>
      </c>
      <c r="D161">
        <v>605.17834472656295</v>
      </c>
      <c r="E161">
        <v>549.61181640625</v>
      </c>
      <c r="F161">
        <v>467.65927124023398</v>
      </c>
      <c r="G161">
        <v>465.70208740234398</v>
      </c>
      <c r="I161" s="19">
        <f t="shared" si="17"/>
        <v>137.51907348632898</v>
      </c>
      <c r="J161" s="19">
        <f t="shared" si="18"/>
        <v>83.909729003906023</v>
      </c>
      <c r="K161" s="19">
        <f t="shared" si="19"/>
        <v>78.782263183594765</v>
      </c>
      <c r="L161" s="20">
        <f t="shared" si="20"/>
        <v>0.93889307138541023</v>
      </c>
      <c r="M161" s="20">
        <f t="shared" si="21"/>
        <v>1.6933167828002904</v>
      </c>
      <c r="N161" s="18"/>
      <c r="O161" s="18"/>
      <c r="P161" s="18">
        <f t="shared" si="22"/>
        <v>3.4866135068466475</v>
      </c>
    </row>
    <row r="162" spans="1:16" x14ac:dyDescent="0.15">
      <c r="A162" s="18">
        <v>80.5</v>
      </c>
      <c r="B162" s="18">
        <v>160</v>
      </c>
      <c r="D162">
        <v>604.32830810546898</v>
      </c>
      <c r="E162">
        <v>548.661865234375</v>
      </c>
      <c r="F162">
        <v>467.52297973632801</v>
      </c>
      <c r="G162">
        <v>465.25540161132801</v>
      </c>
      <c r="I162" s="19">
        <f t="shared" si="17"/>
        <v>136.80532836914097</v>
      </c>
      <c r="J162" s="19">
        <f t="shared" si="18"/>
        <v>83.406463623046989</v>
      </c>
      <c r="K162" s="19">
        <f t="shared" si="19"/>
        <v>78.42080383300808</v>
      </c>
      <c r="L162" s="20">
        <f t="shared" si="20"/>
        <v>0.94022453928065519</v>
      </c>
      <c r="M162" s="20">
        <f t="shared" si="21"/>
        <v>1.6993633988918786</v>
      </c>
      <c r="N162" s="18"/>
      <c r="O162" s="18"/>
      <c r="P162" s="18">
        <f t="shared" si="22"/>
        <v>3.8561508721231283</v>
      </c>
    </row>
    <row r="163" spans="1:16" x14ac:dyDescent="0.15">
      <c r="A163" s="18">
        <v>81</v>
      </c>
      <c r="B163" s="18">
        <v>161</v>
      </c>
      <c r="D163">
        <v>604.03277587890602</v>
      </c>
      <c r="E163">
        <v>548.21594238281295</v>
      </c>
      <c r="F163">
        <v>468.06814575195301</v>
      </c>
      <c r="G163">
        <v>465.84808349609398</v>
      </c>
      <c r="I163" s="19">
        <f t="shared" si="17"/>
        <v>135.96463012695301</v>
      </c>
      <c r="J163" s="19">
        <f t="shared" si="18"/>
        <v>82.367858886718977</v>
      </c>
      <c r="K163" s="19">
        <f t="shared" si="19"/>
        <v>78.30712890624973</v>
      </c>
      <c r="L163" s="20">
        <f t="shared" si="20"/>
        <v>0.9507000663201165</v>
      </c>
      <c r="M163" s="20">
        <f t="shared" si="21"/>
        <v>1.7145540741276828</v>
      </c>
      <c r="N163" s="18"/>
      <c r="O163" s="18"/>
      <c r="P163" s="18">
        <f t="shared" si="22"/>
        <v>4.7845250269200692</v>
      </c>
    </row>
    <row r="164" spans="1:16" x14ac:dyDescent="0.15">
      <c r="A164" s="18">
        <v>81.5</v>
      </c>
      <c r="B164" s="18">
        <v>162</v>
      </c>
      <c r="D164">
        <v>602.922607421875</v>
      </c>
      <c r="E164">
        <v>548.00109863281295</v>
      </c>
      <c r="F164">
        <v>467.74960327148398</v>
      </c>
      <c r="G164">
        <v>465.56268310546898</v>
      </c>
      <c r="I164" s="19">
        <f t="shared" si="17"/>
        <v>135.17300415039102</v>
      </c>
      <c r="J164" s="19">
        <f t="shared" si="18"/>
        <v>82.438415527343977</v>
      </c>
      <c r="K164" s="19">
        <f t="shared" si="19"/>
        <v>77.466113281250244</v>
      </c>
      <c r="L164" s="20">
        <f t="shared" si="20"/>
        <v>0.93968464563169007</v>
      </c>
      <c r="M164" s="20">
        <f t="shared" si="21"/>
        <v>1.7082538016355993</v>
      </c>
      <c r="N164" s="18"/>
      <c r="O164" s="18"/>
      <c r="P164" s="18">
        <f t="shared" si="22"/>
        <v>4.39948551688944</v>
      </c>
    </row>
    <row r="165" spans="1:16" x14ac:dyDescent="0.15">
      <c r="A165" s="18">
        <v>82</v>
      </c>
      <c r="B165" s="18">
        <v>163</v>
      </c>
      <c r="D165">
        <v>601.57287597656295</v>
      </c>
      <c r="E165">
        <v>547.46734619140602</v>
      </c>
      <c r="F165">
        <v>467.37106323242199</v>
      </c>
      <c r="G165">
        <v>465.29696655273398</v>
      </c>
      <c r="I165" s="19">
        <f t="shared" si="17"/>
        <v>134.20181274414097</v>
      </c>
      <c r="J165" s="19">
        <f t="shared" si="18"/>
        <v>82.170379638672046</v>
      </c>
      <c r="K165" s="19">
        <f t="shared" si="19"/>
        <v>76.682546997070546</v>
      </c>
      <c r="L165" s="20">
        <f t="shared" si="20"/>
        <v>0.93321397971223752</v>
      </c>
      <c r="M165" s="20">
        <f t="shared" si="21"/>
        <v>1.7064982839124898</v>
      </c>
      <c r="N165" s="18"/>
      <c r="O165" s="18"/>
      <c r="P165" s="18">
        <f t="shared" si="22"/>
        <v>4.2921975091396964</v>
      </c>
    </row>
    <row r="166" spans="1:16" x14ac:dyDescent="0.15">
      <c r="A166" s="18">
        <v>82.5</v>
      </c>
      <c r="B166" s="18">
        <v>164</v>
      </c>
      <c r="D166">
        <v>601.82556152343795</v>
      </c>
      <c r="E166">
        <v>547.922607421875</v>
      </c>
      <c r="F166">
        <v>467.94747924804699</v>
      </c>
      <c r="G166">
        <v>465.78585815429699</v>
      </c>
      <c r="I166" s="19">
        <f t="shared" si="17"/>
        <v>133.87808227539097</v>
      </c>
      <c r="J166" s="19">
        <f t="shared" si="18"/>
        <v>82.136749267578011</v>
      </c>
      <c r="K166" s="19">
        <f t="shared" si="19"/>
        <v>76.382357788086352</v>
      </c>
      <c r="L166" s="20">
        <f t="shared" si="20"/>
        <v>0.92994132917598793</v>
      </c>
      <c r="M166" s="20">
        <f t="shared" si="21"/>
        <v>1.7079407815725833</v>
      </c>
      <c r="N166" s="18"/>
      <c r="O166" s="18"/>
      <c r="P166" s="18">
        <f t="shared" si="22"/>
        <v>4.3803553773843866</v>
      </c>
    </row>
    <row r="167" spans="1:16" x14ac:dyDescent="0.15">
      <c r="A167" s="18">
        <v>83</v>
      </c>
      <c r="B167" s="18">
        <v>165</v>
      </c>
      <c r="D167">
        <v>601.56481933593795</v>
      </c>
      <c r="E167">
        <v>547.684814453125</v>
      </c>
      <c r="F167">
        <v>468.00344848632801</v>
      </c>
      <c r="G167">
        <v>466.02999877929699</v>
      </c>
      <c r="I167" s="19">
        <f t="shared" si="17"/>
        <v>133.56137084960994</v>
      </c>
      <c r="J167" s="19">
        <f t="shared" si="18"/>
        <v>81.654815673828011</v>
      </c>
      <c r="K167" s="19">
        <f t="shared" si="19"/>
        <v>76.402999877930341</v>
      </c>
      <c r="L167" s="20">
        <f t="shared" si="20"/>
        <v>0.93568271812802606</v>
      </c>
      <c r="M167" s="20">
        <f t="shared" si="21"/>
        <v>1.7183973187209642</v>
      </c>
      <c r="N167" s="18"/>
      <c r="O167" s="18"/>
      <c r="P167" s="18">
        <f t="shared" si="22"/>
        <v>5.0194039177909593</v>
      </c>
    </row>
    <row r="168" spans="1:16" x14ac:dyDescent="0.15">
      <c r="A168" s="18">
        <v>83.5</v>
      </c>
      <c r="B168" s="18">
        <v>166</v>
      </c>
      <c r="D168">
        <v>600.39190673828102</v>
      </c>
      <c r="E168">
        <v>547.16461181640602</v>
      </c>
      <c r="F168">
        <v>467.71960449218801</v>
      </c>
      <c r="G168">
        <v>465.67428588867199</v>
      </c>
      <c r="I168" s="19">
        <f t="shared" si="17"/>
        <v>132.67230224609301</v>
      </c>
      <c r="J168" s="19">
        <f t="shared" si="18"/>
        <v>81.490325927734034</v>
      </c>
      <c r="K168" s="19">
        <f t="shared" si="19"/>
        <v>75.62907409667919</v>
      </c>
      <c r="L168" s="20">
        <f t="shared" si="20"/>
        <v>0.92807426201420984</v>
      </c>
      <c r="M168" s="20">
        <f t="shared" si="21"/>
        <v>1.7155040108034911</v>
      </c>
      <c r="N168" s="18"/>
      <c r="O168" s="18"/>
      <c r="P168" s="18">
        <f t="shared" si="22"/>
        <v>4.8425801590866477</v>
      </c>
    </row>
    <row r="169" spans="1:16" x14ac:dyDescent="0.15">
      <c r="A169" s="18">
        <v>84</v>
      </c>
      <c r="B169" s="18">
        <v>167</v>
      </c>
      <c r="D169">
        <v>600.15802001953102</v>
      </c>
      <c r="E169">
        <v>546.87188720703102</v>
      </c>
      <c r="F169">
        <v>467.24258422851602</v>
      </c>
      <c r="G169">
        <v>465.179443359375</v>
      </c>
      <c r="I169" s="19">
        <f t="shared" si="17"/>
        <v>132.915435791015</v>
      </c>
      <c r="J169" s="19">
        <f t="shared" si="18"/>
        <v>81.692443847656023</v>
      </c>
      <c r="K169" s="19">
        <f t="shared" si="19"/>
        <v>75.730725097655778</v>
      </c>
      <c r="L169" s="20">
        <f t="shared" si="20"/>
        <v>0.92702239681900145</v>
      </c>
      <c r="M169" s="20">
        <f t="shared" si="21"/>
        <v>1.7191672938046256</v>
      </c>
      <c r="N169" s="18"/>
      <c r="O169" s="18"/>
      <c r="P169" s="18">
        <f t="shared" si="22"/>
        <v>5.0664607441935159</v>
      </c>
    </row>
    <row r="170" spans="1:16" x14ac:dyDescent="0.15">
      <c r="A170" s="18">
        <v>84.5</v>
      </c>
      <c r="B170" s="18">
        <v>168</v>
      </c>
      <c r="D170">
        <v>600.62121582031295</v>
      </c>
      <c r="E170">
        <v>547.66052246093795</v>
      </c>
      <c r="F170">
        <v>468.13067626953102</v>
      </c>
      <c r="G170">
        <v>466.22131347656301</v>
      </c>
      <c r="I170" s="19">
        <f t="shared" si="17"/>
        <v>132.49053955078193</v>
      </c>
      <c r="J170" s="19">
        <f t="shared" si="18"/>
        <v>81.439208984374943</v>
      </c>
      <c r="K170" s="19">
        <f t="shared" si="19"/>
        <v>75.483093261719475</v>
      </c>
      <c r="L170" s="20">
        <f t="shared" si="20"/>
        <v>0.92686427340179323</v>
      </c>
      <c r="M170" s="20">
        <f t="shared" si="21"/>
        <v>1.7237243185837605</v>
      </c>
      <c r="N170" s="18"/>
      <c r="O170" s="18"/>
      <c r="P170" s="18">
        <f t="shared" si="22"/>
        <v>5.3449621249449484</v>
      </c>
    </row>
    <row r="171" spans="1:16" x14ac:dyDescent="0.15">
      <c r="A171" s="18">
        <v>85</v>
      </c>
      <c r="B171" s="18">
        <v>169</v>
      </c>
      <c r="D171">
        <v>601.97332763671898</v>
      </c>
      <c r="E171">
        <v>548.82971191406295</v>
      </c>
      <c r="F171">
        <v>468.12161254882801</v>
      </c>
      <c r="G171">
        <v>465.8974609375</v>
      </c>
      <c r="I171" s="19">
        <f t="shared" si="17"/>
        <v>133.85171508789097</v>
      </c>
      <c r="J171" s="19">
        <f t="shared" si="18"/>
        <v>82.932250976562955</v>
      </c>
      <c r="K171" s="19">
        <f t="shared" si="19"/>
        <v>75.799139404296909</v>
      </c>
      <c r="L171" s="20">
        <f t="shared" si="20"/>
        <v>0.91398868970429981</v>
      </c>
      <c r="M171" s="20">
        <f t="shared" si="21"/>
        <v>1.7155638830826101</v>
      </c>
      <c r="N171" s="18"/>
      <c r="O171" s="18"/>
      <c r="P171" s="18">
        <f t="shared" si="22"/>
        <v>4.846239237808299</v>
      </c>
    </row>
    <row r="172" spans="1:16" x14ac:dyDescent="0.15">
      <c r="A172" s="18">
        <v>85.5</v>
      </c>
      <c r="B172" s="18">
        <v>170</v>
      </c>
      <c r="D172">
        <v>601.55432128906295</v>
      </c>
      <c r="E172">
        <v>548.65686035156295</v>
      </c>
      <c r="F172">
        <v>467.91778564453102</v>
      </c>
      <c r="G172">
        <v>466.06628417968801</v>
      </c>
      <c r="I172" s="19">
        <f t="shared" si="17"/>
        <v>133.63653564453193</v>
      </c>
      <c r="J172" s="19">
        <f t="shared" si="18"/>
        <v>82.590576171874943</v>
      </c>
      <c r="K172" s="19">
        <f t="shared" si="19"/>
        <v>75.823132324219472</v>
      </c>
      <c r="L172" s="20">
        <f t="shared" si="20"/>
        <v>0.91806033858424607</v>
      </c>
      <c r="M172" s="20">
        <f t="shared" si="21"/>
        <v>1.7243506801588993</v>
      </c>
      <c r="N172" s="18"/>
      <c r="O172" s="18"/>
      <c r="P172" s="18">
        <f t="shared" si="22"/>
        <v>5.3832420492333775</v>
      </c>
    </row>
    <row r="173" spans="1:16" x14ac:dyDescent="0.15">
      <c r="A173" s="18">
        <v>86</v>
      </c>
      <c r="B173" s="18">
        <v>171</v>
      </c>
      <c r="D173">
        <v>600.67303466796898</v>
      </c>
      <c r="E173">
        <v>547.78033447265602</v>
      </c>
      <c r="F173">
        <v>467.60614013671898</v>
      </c>
      <c r="G173">
        <v>465.36981201171898</v>
      </c>
      <c r="I173" s="19">
        <f t="shared" si="17"/>
        <v>133.06689453125</v>
      </c>
      <c r="J173" s="19">
        <f t="shared" si="18"/>
        <v>82.410522460937045</v>
      </c>
      <c r="K173" s="19">
        <f t="shared" si="19"/>
        <v>75.379528808594074</v>
      </c>
      <c r="L173" s="20">
        <f t="shared" si="20"/>
        <v>0.91468330205435</v>
      </c>
      <c r="M173" s="20">
        <f t="shared" si="21"/>
        <v>1.7256887918253463</v>
      </c>
      <c r="N173" s="18"/>
      <c r="O173" s="18"/>
      <c r="P173" s="18">
        <f t="shared" si="22"/>
        <v>5.4650203947037417</v>
      </c>
    </row>
    <row r="174" spans="1:16" x14ac:dyDescent="0.15">
      <c r="A174" s="18">
        <v>86.5</v>
      </c>
      <c r="B174" s="18">
        <v>172</v>
      </c>
      <c r="D174">
        <v>599.18731689453102</v>
      </c>
      <c r="E174">
        <v>546.82751464843795</v>
      </c>
      <c r="F174">
        <v>467.17568969726602</v>
      </c>
      <c r="G174">
        <v>465.16442871093801</v>
      </c>
      <c r="I174" s="19">
        <f t="shared" si="17"/>
        <v>132.011627197265</v>
      </c>
      <c r="J174" s="19">
        <f t="shared" si="18"/>
        <v>81.663085937499943</v>
      </c>
      <c r="K174" s="19">
        <f t="shared" si="19"/>
        <v>74.847467041015051</v>
      </c>
      <c r="L174" s="20">
        <f t="shared" si="20"/>
        <v>0.91653978271527525</v>
      </c>
      <c r="M174" s="20">
        <f t="shared" si="21"/>
        <v>1.7322604206826147</v>
      </c>
      <c r="N174" s="18"/>
      <c r="O174" s="18"/>
      <c r="P174" s="18">
        <f t="shared" si="22"/>
        <v>5.8666437782137715</v>
      </c>
    </row>
    <row r="175" spans="1:16" x14ac:dyDescent="0.15">
      <c r="A175" s="18">
        <v>87</v>
      </c>
      <c r="B175" s="18">
        <v>173</v>
      </c>
      <c r="D175">
        <v>599.80810546875</v>
      </c>
      <c r="E175">
        <v>547.709716796875</v>
      </c>
      <c r="F175">
        <v>467.55392456054699</v>
      </c>
      <c r="G175">
        <v>465.210693359375</v>
      </c>
      <c r="I175" s="19">
        <f t="shared" si="17"/>
        <v>132.25418090820301</v>
      </c>
      <c r="J175" s="19">
        <f t="shared" si="18"/>
        <v>82.4990234375</v>
      </c>
      <c r="K175" s="19">
        <f t="shared" si="19"/>
        <v>74.504864501953023</v>
      </c>
      <c r="L175" s="20">
        <f t="shared" si="20"/>
        <v>0.90309995679399491</v>
      </c>
      <c r="M175" s="20">
        <f t="shared" si="21"/>
        <v>1.7235357429576772</v>
      </c>
      <c r="N175" s="18"/>
      <c r="O175" s="18"/>
      <c r="P175" s="18">
        <f t="shared" si="22"/>
        <v>5.3334373747437347</v>
      </c>
    </row>
    <row r="176" spans="1:16" x14ac:dyDescent="0.15">
      <c r="A176" s="18">
        <v>87.5</v>
      </c>
      <c r="B176" s="18">
        <v>174</v>
      </c>
      <c r="D176">
        <v>599.25421142578102</v>
      </c>
      <c r="E176">
        <v>548.41247558593795</v>
      </c>
      <c r="F176">
        <v>468.02783203125</v>
      </c>
      <c r="G176">
        <v>465.90216064453102</v>
      </c>
      <c r="I176" s="19">
        <f t="shared" si="17"/>
        <v>131.22637939453102</v>
      </c>
      <c r="J176" s="19">
        <f t="shared" si="18"/>
        <v>82.510314941406932</v>
      </c>
      <c r="K176" s="19">
        <f t="shared" si="19"/>
        <v>73.469158935546176</v>
      </c>
      <c r="L176" s="20">
        <f t="shared" si="20"/>
        <v>0.89042393048334434</v>
      </c>
      <c r="M176" s="20">
        <f t="shared" si="21"/>
        <v>1.7155748648433695</v>
      </c>
      <c r="N176" s="18"/>
      <c r="O176" s="18"/>
      <c r="P176" s="18">
        <f t="shared" si="22"/>
        <v>4.8469103852526976</v>
      </c>
    </row>
    <row r="177" spans="1:16" x14ac:dyDescent="0.15">
      <c r="A177" s="18">
        <v>88</v>
      </c>
      <c r="B177" s="18">
        <v>175</v>
      </c>
      <c r="D177">
        <v>601.11364746093795</v>
      </c>
      <c r="E177">
        <v>548.67041015625</v>
      </c>
      <c r="F177">
        <v>468.691162109375</v>
      </c>
      <c r="G177">
        <v>466.40170288085898</v>
      </c>
      <c r="I177" s="19">
        <f t="shared" si="17"/>
        <v>132.42248535156295</v>
      </c>
      <c r="J177" s="19">
        <f t="shared" si="18"/>
        <v>82.268707275391023</v>
      </c>
      <c r="K177" s="19">
        <f t="shared" si="19"/>
        <v>74.834390258789242</v>
      </c>
      <c r="L177" s="20">
        <f t="shared" si="20"/>
        <v>0.90963372024656086</v>
      </c>
      <c r="M177" s="20">
        <f t="shared" si="21"/>
        <v>1.7394998028029292</v>
      </c>
      <c r="N177" s="18"/>
      <c r="O177" s="18"/>
      <c r="P177" s="18">
        <f t="shared" si="22"/>
        <v>6.3090767282223474</v>
      </c>
    </row>
    <row r="178" spans="1:16" x14ac:dyDescent="0.15">
      <c r="A178" s="18">
        <v>88.5</v>
      </c>
      <c r="B178" s="18">
        <v>176</v>
      </c>
      <c r="D178">
        <v>600.32177734375</v>
      </c>
      <c r="E178">
        <v>548.26123046875</v>
      </c>
      <c r="F178">
        <v>467.77993774414102</v>
      </c>
      <c r="G178">
        <v>465.97906494140602</v>
      </c>
      <c r="I178" s="19">
        <f t="shared" si="17"/>
        <v>132.54183959960898</v>
      </c>
      <c r="J178" s="19">
        <f t="shared" si="18"/>
        <v>82.282165527343977</v>
      </c>
      <c r="K178" s="19">
        <f t="shared" si="19"/>
        <v>74.944323730468199</v>
      </c>
      <c r="L178" s="20">
        <f t="shared" si="20"/>
        <v>0.91082099322680965</v>
      </c>
      <c r="M178" s="20">
        <f t="shared" si="21"/>
        <v>1.7454022239795211</v>
      </c>
      <c r="N178" s="18"/>
      <c r="O178" s="18"/>
      <c r="P178" s="18">
        <f t="shared" si="22"/>
        <v>6.6698016588797149</v>
      </c>
    </row>
    <row r="179" spans="1:16" x14ac:dyDescent="0.15">
      <c r="A179" s="18">
        <v>89</v>
      </c>
      <c r="B179" s="18">
        <v>177</v>
      </c>
      <c r="D179">
        <v>598.645263671875</v>
      </c>
      <c r="E179">
        <v>547.18884277343795</v>
      </c>
      <c r="F179">
        <v>468.22821044921898</v>
      </c>
      <c r="G179">
        <v>466.24569702148398</v>
      </c>
      <c r="I179" s="19">
        <f t="shared" si="17"/>
        <v>130.41705322265602</v>
      </c>
      <c r="J179" s="19">
        <f t="shared" si="18"/>
        <v>80.943145751953978</v>
      </c>
      <c r="K179" s="19">
        <f t="shared" si="19"/>
        <v>73.756851196288238</v>
      </c>
      <c r="L179" s="20">
        <f t="shared" si="20"/>
        <v>0.91121799765865585</v>
      </c>
      <c r="M179" s="20">
        <f t="shared" si="21"/>
        <v>1.7505143766077103</v>
      </c>
      <c r="N179" s="18"/>
      <c r="O179" s="18"/>
      <c r="P179" s="18">
        <f t="shared" si="22"/>
        <v>6.9822295333300808</v>
      </c>
    </row>
    <row r="180" spans="1:16" x14ac:dyDescent="0.15">
      <c r="A180" s="18">
        <v>89.5</v>
      </c>
      <c r="B180" s="18">
        <v>178</v>
      </c>
      <c r="D180">
        <v>601.66448974609398</v>
      </c>
      <c r="E180">
        <v>548.90777587890602</v>
      </c>
      <c r="F180">
        <v>468.54330444335898</v>
      </c>
      <c r="G180">
        <v>466.59207153320301</v>
      </c>
      <c r="I180" s="19">
        <f t="shared" si="17"/>
        <v>133.121185302735</v>
      </c>
      <c r="J180" s="19">
        <f t="shared" si="18"/>
        <v>82.315704345703011</v>
      </c>
      <c r="K180" s="19">
        <f t="shared" si="19"/>
        <v>75.500192260742892</v>
      </c>
      <c r="L180" s="20">
        <f t="shared" si="20"/>
        <v>0.91720277267704753</v>
      </c>
      <c r="M180" s="20">
        <f t="shared" si="21"/>
        <v>1.7612142998224449</v>
      </c>
      <c r="N180" s="18"/>
      <c r="O180" s="18"/>
      <c r="P180" s="18">
        <f t="shared" si="22"/>
        <v>7.636152549698588</v>
      </c>
    </row>
    <row r="181" spans="1:16" x14ac:dyDescent="0.15">
      <c r="A181" s="18">
        <v>90</v>
      </c>
      <c r="B181" s="18">
        <v>179</v>
      </c>
      <c r="D181">
        <v>601.77008056640602</v>
      </c>
      <c r="E181">
        <v>549.229736328125</v>
      </c>
      <c r="F181">
        <v>468.33386230468801</v>
      </c>
      <c r="G181">
        <v>466.31884765625</v>
      </c>
      <c r="I181" s="19">
        <f t="shared" si="17"/>
        <v>133.43621826171801</v>
      </c>
      <c r="J181" s="19">
        <f t="shared" si="18"/>
        <v>82.910888671875</v>
      </c>
      <c r="K181" s="19">
        <f t="shared" si="19"/>
        <v>75.398596191405517</v>
      </c>
      <c r="L181" s="20">
        <f t="shared" si="20"/>
        <v>0.90939317379409779</v>
      </c>
      <c r="M181" s="20">
        <f t="shared" si="21"/>
        <v>1.7581198491358381</v>
      </c>
      <c r="N181" s="18"/>
      <c r="O181" s="18"/>
      <c r="P181" s="18">
        <f t="shared" si="22"/>
        <v>7.447036003123471</v>
      </c>
    </row>
    <row r="182" spans="1:16" x14ac:dyDescent="0.15">
      <c r="A182" s="18">
        <v>90.5</v>
      </c>
      <c r="B182" s="18">
        <v>180</v>
      </c>
      <c r="D182">
        <v>601.530517578125</v>
      </c>
      <c r="E182">
        <v>549.18011474609398</v>
      </c>
      <c r="F182">
        <v>468.33636474609398</v>
      </c>
      <c r="G182">
        <v>466.45452880859398</v>
      </c>
      <c r="I182" s="19">
        <f t="shared" si="17"/>
        <v>133.19415283203102</v>
      </c>
      <c r="J182" s="19">
        <f t="shared" si="18"/>
        <v>82.7255859375</v>
      </c>
      <c r="K182" s="19">
        <f t="shared" si="19"/>
        <v>75.286242675781025</v>
      </c>
      <c r="L182" s="20">
        <f t="shared" si="20"/>
        <v>0.91007203905041578</v>
      </c>
      <c r="M182" s="20">
        <f t="shared" si="21"/>
        <v>1.763513862588499</v>
      </c>
      <c r="N182" s="18"/>
      <c r="O182" s="18"/>
      <c r="P182" s="18">
        <f t="shared" si="22"/>
        <v>7.7766897283426371</v>
      </c>
    </row>
    <row r="183" spans="1:16" x14ac:dyDescent="0.15">
      <c r="A183" s="18">
        <v>91</v>
      </c>
      <c r="B183" s="18">
        <v>181</v>
      </c>
      <c r="D183">
        <v>601.01531982421898</v>
      </c>
      <c r="E183">
        <v>549.60656738281295</v>
      </c>
      <c r="F183">
        <v>468.45578002929699</v>
      </c>
      <c r="G183">
        <v>466.51766967773398</v>
      </c>
      <c r="I183" s="19">
        <f t="shared" si="17"/>
        <v>132.55953979492199</v>
      </c>
      <c r="J183" s="19">
        <f t="shared" si="18"/>
        <v>83.088897705078978</v>
      </c>
      <c r="K183" s="19">
        <f t="shared" si="19"/>
        <v>74.397311401366707</v>
      </c>
      <c r="L183" s="20">
        <f t="shared" si="20"/>
        <v>0.8953941315413434</v>
      </c>
      <c r="M183" s="20">
        <f t="shared" si="21"/>
        <v>1.7535511032757696</v>
      </c>
      <c r="N183" s="18"/>
      <c r="O183" s="18"/>
      <c r="P183" s="18">
        <f t="shared" si="22"/>
        <v>7.1678182915680333</v>
      </c>
    </row>
    <row r="184" spans="1:16" x14ac:dyDescent="0.15">
      <c r="A184" s="18">
        <v>91.5</v>
      </c>
      <c r="B184" s="18">
        <v>182</v>
      </c>
      <c r="D184">
        <v>600.18426513671898</v>
      </c>
      <c r="E184">
        <v>548.53155517578102</v>
      </c>
      <c r="F184">
        <v>467.80307006835898</v>
      </c>
      <c r="G184">
        <v>465.97250366210898</v>
      </c>
      <c r="I184" s="19">
        <f t="shared" si="17"/>
        <v>132.38119506836</v>
      </c>
      <c r="J184" s="19">
        <f t="shared" si="18"/>
        <v>82.559051513672046</v>
      </c>
      <c r="K184" s="19">
        <f t="shared" si="19"/>
        <v>74.589859008789574</v>
      </c>
      <c r="L184" s="20">
        <f t="shared" si="20"/>
        <v>0.90347281904561672</v>
      </c>
      <c r="M184" s="20">
        <f t="shared" si="21"/>
        <v>1.7663449389763861</v>
      </c>
      <c r="N184" s="18"/>
      <c r="O184" s="18"/>
      <c r="P184" s="18">
        <f t="shared" si="22"/>
        <v>7.9497102233483785</v>
      </c>
    </row>
    <row r="185" spans="1:16" x14ac:dyDescent="0.15">
      <c r="A185" s="18">
        <v>92</v>
      </c>
      <c r="B185" s="18">
        <v>183</v>
      </c>
      <c r="D185">
        <v>598.763916015625</v>
      </c>
      <c r="E185">
        <v>546.864501953125</v>
      </c>
      <c r="F185">
        <v>467.493896484375</v>
      </c>
      <c r="G185">
        <v>466.07659912109398</v>
      </c>
      <c r="I185" s="19">
        <f t="shared" si="17"/>
        <v>131.27001953125</v>
      </c>
      <c r="J185" s="19">
        <f t="shared" si="18"/>
        <v>80.787902832031023</v>
      </c>
      <c r="K185" s="19">
        <f t="shared" si="19"/>
        <v>74.718487548828278</v>
      </c>
      <c r="L185" s="20">
        <f t="shared" si="20"/>
        <v>0.92487222628093368</v>
      </c>
      <c r="M185" s="20">
        <f t="shared" si="21"/>
        <v>1.7924594944080461</v>
      </c>
      <c r="N185" s="18"/>
      <c r="O185" s="18"/>
      <c r="P185" s="18">
        <f t="shared" si="22"/>
        <v>9.5456944669995281</v>
      </c>
    </row>
    <row r="186" spans="1:16" x14ac:dyDescent="0.15">
      <c r="A186" s="18">
        <v>92.5</v>
      </c>
      <c r="B186" s="18">
        <v>184</v>
      </c>
      <c r="D186">
        <v>598.42730712890602</v>
      </c>
      <c r="E186">
        <v>548.12481689453102</v>
      </c>
      <c r="F186">
        <v>467.36822509765602</v>
      </c>
      <c r="G186">
        <v>464.99063110351602</v>
      </c>
      <c r="I186" s="19">
        <f t="shared" si="17"/>
        <v>131.05908203125</v>
      </c>
      <c r="J186" s="19">
        <f t="shared" si="18"/>
        <v>83.134185791015</v>
      </c>
      <c r="K186" s="19">
        <f t="shared" si="19"/>
        <v>72.865151977539512</v>
      </c>
      <c r="L186" s="20">
        <f t="shared" si="20"/>
        <v>0.87647640118482584</v>
      </c>
      <c r="M186" s="20">
        <f t="shared" si="21"/>
        <v>1.7487788175082812</v>
      </c>
      <c r="N186" s="18"/>
      <c r="O186" s="18"/>
      <c r="P186" s="18">
        <f t="shared" si="22"/>
        <v>6.8761612916606873</v>
      </c>
    </row>
    <row r="187" spans="1:16" x14ac:dyDescent="0.15">
      <c r="A187" s="18">
        <v>93</v>
      </c>
      <c r="B187" s="18">
        <v>185</v>
      </c>
      <c r="D187">
        <v>597.15539550781295</v>
      </c>
      <c r="E187">
        <v>547.12457275390602</v>
      </c>
      <c r="F187">
        <v>467.82995605468801</v>
      </c>
      <c r="G187">
        <v>465.722412109375</v>
      </c>
      <c r="I187" s="19">
        <f t="shared" si="17"/>
        <v>129.32543945312494</v>
      </c>
      <c r="J187" s="19">
        <f t="shared" si="18"/>
        <v>81.402160644531023</v>
      </c>
      <c r="K187" s="19">
        <f t="shared" si="19"/>
        <v>72.343927001953233</v>
      </c>
      <c r="L187" s="20">
        <f t="shared" si="20"/>
        <v>0.88872244212124163</v>
      </c>
      <c r="M187" s="20">
        <f t="shared" si="21"/>
        <v>1.7657400066410398</v>
      </c>
      <c r="N187" s="18"/>
      <c r="O187" s="18"/>
      <c r="P187" s="18">
        <f t="shared" si="22"/>
        <v>7.9127399414603978</v>
      </c>
    </row>
    <row r="188" spans="1:16" x14ac:dyDescent="0.15">
      <c r="A188" s="18">
        <v>93.5</v>
      </c>
      <c r="B188" s="18">
        <v>186</v>
      </c>
      <c r="D188">
        <v>597.23516845703102</v>
      </c>
      <c r="E188">
        <v>546.99542236328102</v>
      </c>
      <c r="F188">
        <v>468.02127075195301</v>
      </c>
      <c r="G188">
        <v>466.17785644531301</v>
      </c>
      <c r="I188" s="19">
        <f t="shared" si="17"/>
        <v>129.21389770507801</v>
      </c>
      <c r="J188" s="19">
        <f t="shared" si="18"/>
        <v>80.817565917968011</v>
      </c>
      <c r="K188" s="19">
        <f t="shared" si="19"/>
        <v>72.641601562500398</v>
      </c>
      <c r="L188" s="20">
        <f t="shared" si="20"/>
        <v>0.8988343157505333</v>
      </c>
      <c r="M188" s="20">
        <f t="shared" si="21"/>
        <v>1.7805670284666746</v>
      </c>
      <c r="N188" s="18"/>
      <c r="O188" s="18"/>
      <c r="P188" s="18">
        <f t="shared" si="22"/>
        <v>8.8188895129478784</v>
      </c>
    </row>
    <row r="189" spans="1:16" x14ac:dyDescent="0.15">
      <c r="A189" s="18">
        <v>94</v>
      </c>
      <c r="B189" s="18">
        <v>187</v>
      </c>
      <c r="D189">
        <v>597.68499755859398</v>
      </c>
      <c r="E189">
        <v>547.78033447265602</v>
      </c>
      <c r="F189">
        <v>468.55142211914102</v>
      </c>
      <c r="G189">
        <v>466.12692260742199</v>
      </c>
      <c r="I189" s="19">
        <f t="shared" si="17"/>
        <v>129.13357543945295</v>
      </c>
      <c r="J189" s="19">
        <f t="shared" si="18"/>
        <v>81.653411865234034</v>
      </c>
      <c r="K189" s="19">
        <f t="shared" si="19"/>
        <v>71.976187133789125</v>
      </c>
      <c r="L189" s="20">
        <f t="shared" si="20"/>
        <v>0.88148413507304735</v>
      </c>
      <c r="M189" s="20">
        <f t="shared" si="21"/>
        <v>1.7679319959855317</v>
      </c>
      <c r="N189" s="18"/>
      <c r="O189" s="18"/>
      <c r="P189" s="18">
        <f t="shared" si="22"/>
        <v>8.0467027985044464</v>
      </c>
    </row>
    <row r="190" spans="1:16" x14ac:dyDescent="0.15">
      <c r="A190" s="18">
        <v>94.5</v>
      </c>
      <c r="B190" s="18">
        <v>188</v>
      </c>
      <c r="D190">
        <v>597.37225341796898</v>
      </c>
      <c r="E190">
        <v>547.482421875</v>
      </c>
      <c r="F190">
        <v>467.678955078125</v>
      </c>
      <c r="G190">
        <v>465.81399536132801</v>
      </c>
      <c r="I190" s="19">
        <f t="shared" si="17"/>
        <v>129.69329833984398</v>
      </c>
      <c r="J190" s="19">
        <f t="shared" si="18"/>
        <v>81.668426513671989</v>
      </c>
      <c r="K190" s="19">
        <f t="shared" si="19"/>
        <v>72.525399780273588</v>
      </c>
      <c r="L190" s="20">
        <f t="shared" si="20"/>
        <v>0.88804698310346675</v>
      </c>
      <c r="M190" s="20">
        <f t="shared" si="21"/>
        <v>1.7792099922122939</v>
      </c>
      <c r="N190" s="18"/>
      <c r="O190" s="18"/>
      <c r="P190" s="18">
        <f t="shared" si="22"/>
        <v>8.7359545962221219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topLeftCell="A28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601.62738037109398</v>
      </c>
      <c r="E2">
        <v>517.92578125</v>
      </c>
      <c r="F2">
        <v>459.97653198242199</v>
      </c>
      <c r="G2">
        <v>458.80422973632801</v>
      </c>
      <c r="I2" s="7">
        <f t="shared" ref="I2:J65" si="0">D2-F2</f>
        <v>141.65084838867199</v>
      </c>
      <c r="J2" s="7">
        <f t="shared" si="0"/>
        <v>59.121551513671989</v>
      </c>
      <c r="K2" s="7">
        <f t="shared" ref="K2:K65" si="1">I2-0.7*J2</f>
        <v>100.26576232910159</v>
      </c>
      <c r="L2" s="8">
        <f t="shared" ref="L2:L65" si="2">K2/J2</f>
        <v>1.6959257624677679</v>
      </c>
      <c r="M2" s="8"/>
      <c r="N2" s="18">
        <f>LINEST(V64:V104,U64:U104)</f>
        <v>-4.9643320123551092E-3</v>
      </c>
      <c r="O2" s="9">
        <f>AVERAGE(M38:M45)</f>
        <v>1.7053756765774664</v>
      </c>
    </row>
    <row r="3" spans="1:16" x14ac:dyDescent="0.15">
      <c r="A3" s="6">
        <v>1</v>
      </c>
      <c r="B3" s="6">
        <v>1</v>
      </c>
      <c r="C3" s="6" t="s">
        <v>7</v>
      </c>
      <c r="D3">
        <v>590.411376953125</v>
      </c>
      <c r="E3">
        <v>511.72900390625</v>
      </c>
      <c r="F3">
        <v>460.22283935546898</v>
      </c>
      <c r="G3">
        <v>458.99777221679699</v>
      </c>
      <c r="I3" s="7">
        <f t="shared" si="0"/>
        <v>130.18853759765602</v>
      </c>
      <c r="J3" s="7">
        <f t="shared" si="0"/>
        <v>52.731231689453011</v>
      </c>
      <c r="K3" s="7">
        <f t="shared" si="1"/>
        <v>93.276675415038909</v>
      </c>
      <c r="L3" s="8">
        <f t="shared" si="2"/>
        <v>1.7689075795605882</v>
      </c>
      <c r="M3" s="8"/>
      <c r="N3" s="18"/>
    </row>
    <row r="4" spans="1:16" ht="15" x14ac:dyDescent="0.15">
      <c r="A4" s="6">
        <v>1.5</v>
      </c>
      <c r="B4" s="6">
        <v>2</v>
      </c>
      <c r="D4">
        <v>595.7119140625</v>
      </c>
      <c r="E4">
        <v>514.17761230468795</v>
      </c>
      <c r="F4">
        <v>460.96871948242199</v>
      </c>
      <c r="G4">
        <v>459.75482177734398</v>
      </c>
      <c r="I4" s="7">
        <f t="shared" si="0"/>
        <v>134.74319458007801</v>
      </c>
      <c r="J4" s="7">
        <f t="shared" si="0"/>
        <v>54.422790527343977</v>
      </c>
      <c r="K4" s="7">
        <f t="shared" si="1"/>
        <v>96.647241210937239</v>
      </c>
      <c r="L4" s="8">
        <f t="shared" si="2"/>
        <v>1.7758597138156333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590.29168701171898</v>
      </c>
      <c r="E5">
        <v>511.46734619140602</v>
      </c>
      <c r="F5">
        <v>459.65344238281301</v>
      </c>
      <c r="G5">
        <v>458.90170288085898</v>
      </c>
      <c r="I5" s="7">
        <f t="shared" si="0"/>
        <v>130.63824462890597</v>
      </c>
      <c r="J5" s="7">
        <f t="shared" si="0"/>
        <v>52.565643310547046</v>
      </c>
      <c r="K5" s="7">
        <f t="shared" si="1"/>
        <v>93.842294311523034</v>
      </c>
      <c r="L5" s="8">
        <f t="shared" si="2"/>
        <v>1.7852400998333073</v>
      </c>
      <c r="M5" s="8"/>
      <c r="N5" s="18">
        <f>RSQ(V64:V104,U64:U104)</f>
        <v>0.98085598577666944</v>
      </c>
    </row>
    <row r="6" spans="1:16" x14ac:dyDescent="0.15">
      <c r="A6" s="6">
        <v>2.5</v>
      </c>
      <c r="B6" s="6">
        <v>4</v>
      </c>
      <c r="C6" s="6" t="s">
        <v>5</v>
      </c>
      <c r="D6">
        <v>583.91760253906295</v>
      </c>
      <c r="E6">
        <v>509.68615722656301</v>
      </c>
      <c r="F6">
        <v>459.94415283203102</v>
      </c>
      <c r="G6">
        <v>458.98965454101602</v>
      </c>
      <c r="I6" s="7">
        <f t="shared" si="0"/>
        <v>123.97344970703193</v>
      </c>
      <c r="J6" s="7">
        <f t="shared" si="0"/>
        <v>50.696502685546989</v>
      </c>
      <c r="K6" s="7">
        <f t="shared" si="1"/>
        <v>88.485897827149046</v>
      </c>
      <c r="L6" s="8">
        <f t="shared" si="2"/>
        <v>1.7454043797852627</v>
      </c>
      <c r="M6" s="8">
        <f t="shared" ref="M6:M22" si="3">L6+ABS($N$2)*A6</f>
        <v>1.7578152098161506</v>
      </c>
      <c r="P6" s="6">
        <f t="shared" ref="P6:P69" si="4">(M6-$O$2)/$O$2*100</f>
        <v>3.0749549180814859</v>
      </c>
    </row>
    <row r="7" spans="1:16" x14ac:dyDescent="0.15">
      <c r="A7" s="6">
        <v>3</v>
      </c>
      <c r="B7" s="6">
        <v>5</v>
      </c>
      <c r="C7" s="6" t="s">
        <v>8</v>
      </c>
      <c r="D7">
        <v>578.27410888671898</v>
      </c>
      <c r="E7">
        <v>508.12033081054699</v>
      </c>
      <c r="F7">
        <v>461.60626220703102</v>
      </c>
      <c r="G7">
        <v>460.693115234375</v>
      </c>
      <c r="I7" s="7">
        <f t="shared" si="0"/>
        <v>116.66784667968795</v>
      </c>
      <c r="J7" s="7">
        <f t="shared" si="0"/>
        <v>47.427215576171989</v>
      </c>
      <c r="K7" s="7">
        <f t="shared" si="1"/>
        <v>83.468795776367557</v>
      </c>
      <c r="L7" s="8">
        <f t="shared" si="2"/>
        <v>1.7599345599850753</v>
      </c>
      <c r="M7" s="8">
        <f t="shared" si="3"/>
        <v>1.7748275560221407</v>
      </c>
      <c r="P7" s="6">
        <f t="shared" si="4"/>
        <v>4.0725266812798662</v>
      </c>
    </row>
    <row r="8" spans="1:16" x14ac:dyDescent="0.15">
      <c r="A8" s="6">
        <v>3.5</v>
      </c>
      <c r="B8" s="6">
        <v>6</v>
      </c>
      <c r="D8">
        <v>587.968505859375</v>
      </c>
      <c r="E8">
        <v>511.54611206054699</v>
      </c>
      <c r="F8">
        <v>460.01675415039102</v>
      </c>
      <c r="G8">
        <v>458.92599487304699</v>
      </c>
      <c r="I8" s="7">
        <f t="shared" si="0"/>
        <v>127.95175170898398</v>
      </c>
      <c r="J8" s="7">
        <f t="shared" si="0"/>
        <v>52.6201171875</v>
      </c>
      <c r="K8" s="7">
        <f t="shared" si="1"/>
        <v>91.117669677733971</v>
      </c>
      <c r="L8" s="8">
        <f t="shared" si="2"/>
        <v>1.7316128231538628</v>
      </c>
      <c r="M8" s="8">
        <f t="shared" si="3"/>
        <v>1.7489879851971057</v>
      </c>
      <c r="P8" s="6">
        <f t="shared" si="4"/>
        <v>2.5573431835949081</v>
      </c>
    </row>
    <row r="9" spans="1:16" x14ac:dyDescent="0.15">
      <c r="A9" s="6">
        <v>4</v>
      </c>
      <c r="B9" s="6">
        <v>7</v>
      </c>
      <c r="D9">
        <v>562.20501708984398</v>
      </c>
      <c r="E9">
        <v>504.35372924804699</v>
      </c>
      <c r="F9">
        <v>460.96676635742199</v>
      </c>
      <c r="G9">
        <v>459.92095947265602</v>
      </c>
      <c r="I9" s="7">
        <f t="shared" si="0"/>
        <v>101.23825073242199</v>
      </c>
      <c r="J9" s="7">
        <f t="shared" si="0"/>
        <v>44.432769775390966</v>
      </c>
      <c r="K9" s="7">
        <f t="shared" si="1"/>
        <v>70.135311889648307</v>
      </c>
      <c r="L9" s="8">
        <f t="shared" si="2"/>
        <v>1.5784591472506551</v>
      </c>
      <c r="M9" s="8">
        <f t="shared" si="3"/>
        <v>1.5983164753000756</v>
      </c>
      <c r="P9" s="6">
        <f t="shared" si="4"/>
        <v>-6.2777488120534723</v>
      </c>
    </row>
    <row r="10" spans="1:16" x14ac:dyDescent="0.15">
      <c r="A10" s="6">
        <v>4.5</v>
      </c>
      <c r="B10" s="6">
        <v>8</v>
      </c>
      <c r="D10">
        <v>575.92022705078102</v>
      </c>
      <c r="E10">
        <v>509.45715332031301</v>
      </c>
      <c r="F10">
        <v>459.38537597656301</v>
      </c>
      <c r="G10">
        <v>458.48477172851602</v>
      </c>
      <c r="I10" s="7">
        <f t="shared" si="0"/>
        <v>116.53485107421801</v>
      </c>
      <c r="J10" s="7">
        <f t="shared" si="0"/>
        <v>50.972381591796989</v>
      </c>
      <c r="K10" s="7">
        <f t="shared" si="1"/>
        <v>80.854183959960125</v>
      </c>
      <c r="L10" s="8">
        <f t="shared" si="2"/>
        <v>1.5862351617679176</v>
      </c>
      <c r="M10" s="8">
        <f t="shared" si="3"/>
        <v>1.6085746558235157</v>
      </c>
      <c r="P10" s="6">
        <f t="shared" si="4"/>
        <v>-5.6762285333060181</v>
      </c>
    </row>
    <row r="11" spans="1:16" x14ac:dyDescent="0.15">
      <c r="A11" s="6">
        <v>5</v>
      </c>
      <c r="B11" s="6">
        <v>9</v>
      </c>
      <c r="D11">
        <v>568.531982421875</v>
      </c>
      <c r="E11">
        <v>506.22079467773398</v>
      </c>
      <c r="F11">
        <v>459.96676635742199</v>
      </c>
      <c r="G11">
        <v>459.13626098632801</v>
      </c>
      <c r="I11" s="7">
        <f t="shared" si="0"/>
        <v>108.56521606445301</v>
      </c>
      <c r="J11" s="7">
        <f t="shared" si="0"/>
        <v>47.084533691405966</v>
      </c>
      <c r="K11" s="7">
        <f t="shared" si="1"/>
        <v>75.60604248046883</v>
      </c>
      <c r="L11" s="8">
        <f t="shared" si="2"/>
        <v>1.6057511151324986</v>
      </c>
      <c r="M11" s="8">
        <f t="shared" si="3"/>
        <v>1.630572775194274</v>
      </c>
      <c r="P11" s="6">
        <f t="shared" si="4"/>
        <v>-4.3863004738823852</v>
      </c>
    </row>
    <row r="12" spans="1:16" x14ac:dyDescent="0.15">
      <c r="A12" s="6">
        <v>5.5</v>
      </c>
      <c r="B12" s="6">
        <v>10</v>
      </c>
      <c r="D12">
        <v>664.06140136718795</v>
      </c>
      <c r="E12">
        <v>543.71783447265602</v>
      </c>
      <c r="F12">
        <v>460.8310546875</v>
      </c>
      <c r="G12">
        <v>459.90057373046898</v>
      </c>
      <c r="I12" s="7">
        <f t="shared" si="0"/>
        <v>203.23034667968795</v>
      </c>
      <c r="J12" s="7">
        <f t="shared" si="0"/>
        <v>83.817260742187045</v>
      </c>
      <c r="K12" s="7">
        <f t="shared" si="1"/>
        <v>144.55826416015702</v>
      </c>
      <c r="L12" s="8">
        <f t="shared" si="2"/>
        <v>1.7246837092994822</v>
      </c>
      <c r="M12" s="8">
        <f t="shared" si="3"/>
        <v>1.7519875353674352</v>
      </c>
      <c r="P12" s="6">
        <f t="shared" si="4"/>
        <v>2.7332311249750338</v>
      </c>
    </row>
    <row r="13" spans="1:16" x14ac:dyDescent="0.15">
      <c r="A13" s="6">
        <v>6</v>
      </c>
      <c r="B13" s="6">
        <v>11</v>
      </c>
      <c r="D13">
        <v>661.19598388671898</v>
      </c>
      <c r="E13">
        <v>540.74591064453102</v>
      </c>
      <c r="F13">
        <v>459.58001708984398</v>
      </c>
      <c r="G13">
        <v>458.62411499023398</v>
      </c>
      <c r="I13" s="7">
        <f t="shared" si="0"/>
        <v>201.615966796875</v>
      </c>
      <c r="J13" s="7">
        <f t="shared" si="0"/>
        <v>82.121795654297046</v>
      </c>
      <c r="K13" s="7">
        <f t="shared" si="1"/>
        <v>144.13070983886706</v>
      </c>
      <c r="L13" s="8">
        <f t="shared" si="2"/>
        <v>1.7550847334805615</v>
      </c>
      <c r="M13" s="8">
        <f t="shared" si="3"/>
        <v>1.7848707255546921</v>
      </c>
      <c r="P13" s="6">
        <f t="shared" si="4"/>
        <v>4.6614391227137135</v>
      </c>
    </row>
    <row r="14" spans="1:16" x14ac:dyDescent="0.15">
      <c r="A14" s="6">
        <v>6.5</v>
      </c>
      <c r="B14" s="6">
        <v>12</v>
      </c>
      <c r="D14">
        <v>641.31237792968795</v>
      </c>
      <c r="E14">
        <v>532.08142089843795</v>
      </c>
      <c r="F14">
        <v>461.14074707031301</v>
      </c>
      <c r="G14">
        <v>460.10052490234398</v>
      </c>
      <c r="I14" s="7">
        <f t="shared" si="0"/>
        <v>180.17163085937494</v>
      </c>
      <c r="J14" s="7">
        <f t="shared" si="0"/>
        <v>71.980895996093977</v>
      </c>
      <c r="K14" s="7">
        <f t="shared" si="1"/>
        <v>129.78500366210915</v>
      </c>
      <c r="L14" s="8">
        <f t="shared" si="2"/>
        <v>1.8030479041154461</v>
      </c>
      <c r="M14" s="8">
        <f t="shared" si="3"/>
        <v>1.8353160621957543</v>
      </c>
      <c r="P14" s="6">
        <f t="shared" si="4"/>
        <v>7.6194581289599741</v>
      </c>
    </row>
    <row r="15" spans="1:16" x14ac:dyDescent="0.15">
      <c r="A15" s="6">
        <v>7</v>
      </c>
      <c r="B15" s="6">
        <v>13</v>
      </c>
      <c r="D15">
        <v>638.11340332031295</v>
      </c>
      <c r="E15">
        <v>531.22125244140602</v>
      </c>
      <c r="F15">
        <v>459.85952758789102</v>
      </c>
      <c r="G15">
        <v>458.76263427734398</v>
      </c>
      <c r="I15" s="7">
        <f t="shared" si="0"/>
        <v>178.25387573242193</v>
      </c>
      <c r="J15" s="7">
        <f t="shared" si="0"/>
        <v>72.458618164062045</v>
      </c>
      <c r="K15" s="7">
        <f t="shared" si="1"/>
        <v>127.5328430175785</v>
      </c>
      <c r="L15" s="8">
        <f t="shared" si="2"/>
        <v>1.7600783212400828</v>
      </c>
      <c r="M15" s="8">
        <f t="shared" si="3"/>
        <v>1.7948286453265685</v>
      </c>
      <c r="P15" s="6">
        <f t="shared" si="4"/>
        <v>5.2453526796292822</v>
      </c>
    </row>
    <row r="16" spans="1:16" x14ac:dyDescent="0.15">
      <c r="A16" s="6">
        <v>7.5</v>
      </c>
      <c r="B16" s="6">
        <v>14</v>
      </c>
      <c r="D16">
        <v>635.53741455078102</v>
      </c>
      <c r="E16">
        <v>529.84027099609398</v>
      </c>
      <c r="F16">
        <v>460.82156372070301</v>
      </c>
      <c r="G16">
        <v>459.63836669921898</v>
      </c>
      <c r="I16" s="7">
        <f t="shared" si="0"/>
        <v>174.71585083007801</v>
      </c>
      <c r="J16" s="7">
        <f t="shared" si="0"/>
        <v>70.201904296875</v>
      </c>
      <c r="K16" s="7">
        <f t="shared" si="1"/>
        <v>125.57451782226551</v>
      </c>
      <c r="L16" s="8">
        <f t="shared" si="2"/>
        <v>1.7887622719068519</v>
      </c>
      <c r="M16" s="8">
        <f t="shared" si="3"/>
        <v>1.8259947619995152</v>
      </c>
      <c r="P16" s="6">
        <f t="shared" si="4"/>
        <v>7.0728747383169157</v>
      </c>
    </row>
    <row r="17" spans="1:16" x14ac:dyDescent="0.15">
      <c r="A17" s="6">
        <v>8</v>
      </c>
      <c r="B17" s="6">
        <v>15</v>
      </c>
      <c r="D17">
        <v>648.38592529296898</v>
      </c>
      <c r="E17">
        <v>535.33636474609398</v>
      </c>
      <c r="F17">
        <v>460.70510864257801</v>
      </c>
      <c r="G17">
        <v>459.88970947265602</v>
      </c>
      <c r="I17" s="7">
        <f t="shared" si="0"/>
        <v>187.68081665039097</v>
      </c>
      <c r="J17" s="7">
        <f t="shared" si="0"/>
        <v>75.446655273437955</v>
      </c>
      <c r="K17" s="7">
        <f t="shared" si="1"/>
        <v>134.8681579589844</v>
      </c>
      <c r="L17" s="8">
        <f t="shared" si="2"/>
        <v>1.7875962489017934</v>
      </c>
      <c r="M17" s="8">
        <f t="shared" si="3"/>
        <v>1.8273109050006342</v>
      </c>
      <c r="P17" s="6">
        <f t="shared" si="4"/>
        <v>7.1500508713646456</v>
      </c>
    </row>
    <row r="18" spans="1:16" x14ac:dyDescent="0.15">
      <c r="A18" s="6">
        <v>8.5</v>
      </c>
      <c r="B18" s="6">
        <v>16</v>
      </c>
      <c r="D18">
        <v>665.11688232421898</v>
      </c>
      <c r="E18">
        <v>543.37884521484398</v>
      </c>
      <c r="F18">
        <v>459.8447265625</v>
      </c>
      <c r="G18">
        <v>458.82351684570301</v>
      </c>
      <c r="I18" s="7">
        <f t="shared" si="0"/>
        <v>205.27215576171898</v>
      </c>
      <c r="J18" s="7">
        <f t="shared" si="0"/>
        <v>84.555328369140966</v>
      </c>
      <c r="K18" s="7">
        <f t="shared" si="1"/>
        <v>146.08342590332029</v>
      </c>
      <c r="L18" s="8">
        <f t="shared" si="2"/>
        <v>1.7276667091347304</v>
      </c>
      <c r="M18" s="8">
        <f t="shared" si="3"/>
        <v>1.7698635312397488</v>
      </c>
      <c r="P18" s="6">
        <f t="shared" si="4"/>
        <v>3.7814456690096407</v>
      </c>
    </row>
    <row r="19" spans="1:16" x14ac:dyDescent="0.15">
      <c r="A19" s="6">
        <v>9</v>
      </c>
      <c r="B19" s="6">
        <v>17</v>
      </c>
      <c r="D19">
        <v>641.07977294921898</v>
      </c>
      <c r="E19">
        <v>532.70617675781295</v>
      </c>
      <c r="F19">
        <v>459.51577758789102</v>
      </c>
      <c r="G19">
        <v>458.61325073242199</v>
      </c>
      <c r="I19" s="7">
        <f t="shared" si="0"/>
        <v>181.56399536132795</v>
      </c>
      <c r="J19" s="7">
        <f t="shared" si="0"/>
        <v>74.092926025390966</v>
      </c>
      <c r="K19" s="7">
        <f t="shared" si="1"/>
        <v>129.69894714355428</v>
      </c>
      <c r="L19" s="8">
        <f t="shared" si="2"/>
        <v>1.750490284310106</v>
      </c>
      <c r="M19" s="8">
        <f t="shared" si="3"/>
        <v>1.795169272421302</v>
      </c>
      <c r="P19" s="6">
        <f t="shared" si="4"/>
        <v>5.265326407378061</v>
      </c>
    </row>
    <row r="20" spans="1:16" x14ac:dyDescent="0.15">
      <c r="A20" s="6">
        <v>9.5</v>
      </c>
      <c r="B20" s="6">
        <v>18</v>
      </c>
      <c r="D20">
        <v>638.29071044921898</v>
      </c>
      <c r="E20">
        <v>532.08306884765602</v>
      </c>
      <c r="F20">
        <v>459.62887573242199</v>
      </c>
      <c r="G20">
        <v>458.70233154296898</v>
      </c>
      <c r="I20" s="7">
        <f t="shared" si="0"/>
        <v>178.66183471679699</v>
      </c>
      <c r="J20" s="7">
        <f t="shared" si="0"/>
        <v>73.380737304687045</v>
      </c>
      <c r="K20" s="7">
        <f t="shared" si="1"/>
        <v>127.29531860351605</v>
      </c>
      <c r="L20" s="8">
        <f t="shared" si="2"/>
        <v>1.7347238972943015</v>
      </c>
      <c r="M20" s="8">
        <f t="shared" si="3"/>
        <v>1.7818850514116751</v>
      </c>
      <c r="P20" s="6">
        <f t="shared" si="4"/>
        <v>4.4863648452964959</v>
      </c>
    </row>
    <row r="21" spans="1:16" x14ac:dyDescent="0.15">
      <c r="A21" s="6">
        <v>10</v>
      </c>
      <c r="B21" s="6">
        <v>19</v>
      </c>
      <c r="D21">
        <v>629.59240722656295</v>
      </c>
      <c r="E21">
        <v>529.45831298828102</v>
      </c>
      <c r="F21">
        <v>460.07260131835898</v>
      </c>
      <c r="G21">
        <v>458.883544921875</v>
      </c>
      <c r="I21" s="7">
        <f t="shared" si="0"/>
        <v>169.51980590820398</v>
      </c>
      <c r="J21" s="7">
        <f t="shared" si="0"/>
        <v>70.574768066406023</v>
      </c>
      <c r="K21" s="7">
        <f t="shared" si="1"/>
        <v>120.11746826171976</v>
      </c>
      <c r="L21" s="8">
        <f t="shared" si="2"/>
        <v>1.70198884888573</v>
      </c>
      <c r="M21" s="8">
        <f t="shared" si="3"/>
        <v>1.7516321690092811</v>
      </c>
      <c r="P21" s="6">
        <f t="shared" si="4"/>
        <v>2.7123931147327784</v>
      </c>
    </row>
    <row r="22" spans="1:16" x14ac:dyDescent="0.15">
      <c r="A22" s="6">
        <v>10.5</v>
      </c>
      <c r="B22" s="6">
        <v>20</v>
      </c>
      <c r="D22">
        <v>630.258544921875</v>
      </c>
      <c r="E22">
        <v>529.63543701171898</v>
      </c>
      <c r="F22">
        <v>459.89303588867199</v>
      </c>
      <c r="G22">
        <v>458.91482543945301</v>
      </c>
      <c r="I22" s="7">
        <f t="shared" si="0"/>
        <v>170.36550903320301</v>
      </c>
      <c r="J22" s="7">
        <f t="shared" si="0"/>
        <v>70.720611572265966</v>
      </c>
      <c r="K22" s="7">
        <f t="shared" si="1"/>
        <v>120.86108093261683</v>
      </c>
      <c r="L22" s="8">
        <f t="shared" si="2"/>
        <v>1.7089937183180994</v>
      </c>
      <c r="M22" s="8">
        <f t="shared" si="3"/>
        <v>1.7611192044478281</v>
      </c>
      <c r="P22" s="6">
        <f t="shared" si="4"/>
        <v>3.2686949061120609</v>
      </c>
    </row>
    <row r="23" spans="1:16" x14ac:dyDescent="0.15">
      <c r="A23" s="6">
        <v>11</v>
      </c>
      <c r="B23" s="6">
        <v>21</v>
      </c>
      <c r="D23">
        <v>639.50360107421898</v>
      </c>
      <c r="E23">
        <v>533.86932373046898</v>
      </c>
      <c r="F23">
        <v>460.05920410156301</v>
      </c>
      <c r="G23">
        <v>459.08126831054699</v>
      </c>
      <c r="I23" s="7">
        <f t="shared" si="0"/>
        <v>179.44439697265597</v>
      </c>
      <c r="J23" s="7">
        <f t="shared" si="0"/>
        <v>74.788055419921989</v>
      </c>
      <c r="K23" s="7">
        <f t="shared" si="1"/>
        <v>127.09275817871057</v>
      </c>
      <c r="L23" s="8">
        <f t="shared" si="2"/>
        <v>1.6993724126815</v>
      </c>
      <c r="M23" s="8">
        <f>L23+ABS($N$2)*A23</f>
        <v>1.7539800648174062</v>
      </c>
      <c r="P23" s="6">
        <f t="shared" si="4"/>
        <v>2.85006927842928</v>
      </c>
    </row>
    <row r="24" spans="1:16" x14ac:dyDescent="0.15">
      <c r="A24" s="6">
        <v>11.5</v>
      </c>
      <c r="B24" s="6">
        <v>22</v>
      </c>
      <c r="D24">
        <v>635.66546630859398</v>
      </c>
      <c r="E24">
        <v>532.36999511718795</v>
      </c>
      <c r="F24">
        <v>460.34402465820301</v>
      </c>
      <c r="G24">
        <v>459.52444458007801</v>
      </c>
      <c r="I24" s="7">
        <f t="shared" si="0"/>
        <v>175.32144165039097</v>
      </c>
      <c r="J24" s="7">
        <f t="shared" si="0"/>
        <v>72.845550537109943</v>
      </c>
      <c r="K24" s="7">
        <f t="shared" si="1"/>
        <v>124.32955627441402</v>
      </c>
      <c r="L24" s="8">
        <f t="shared" si="2"/>
        <v>1.7067556680908933</v>
      </c>
      <c r="M24" s="8">
        <f t="shared" ref="M24:M87" si="5">L24+ABS($N$2)*A24</f>
        <v>1.7638454862329771</v>
      </c>
      <c r="P24" s="6">
        <f t="shared" si="4"/>
        <v>3.4285589069063258</v>
      </c>
    </row>
    <row r="25" spans="1:16" x14ac:dyDescent="0.15">
      <c r="A25" s="6">
        <v>12</v>
      </c>
      <c r="B25" s="6">
        <v>23</v>
      </c>
      <c r="D25">
        <v>635.97210693359398</v>
      </c>
      <c r="E25">
        <v>533.45745849609398</v>
      </c>
      <c r="F25">
        <v>459.91455078125</v>
      </c>
      <c r="G25">
        <v>458.90869140625</v>
      </c>
      <c r="I25" s="7">
        <f t="shared" si="0"/>
        <v>176.05755615234398</v>
      </c>
      <c r="J25" s="7">
        <f t="shared" si="0"/>
        <v>74.548767089843977</v>
      </c>
      <c r="K25" s="7">
        <f t="shared" si="1"/>
        <v>123.87341918945319</v>
      </c>
      <c r="L25" s="8">
        <f t="shared" si="2"/>
        <v>1.6616427611762459</v>
      </c>
      <c r="M25" s="8">
        <f t="shared" si="5"/>
        <v>1.7212147453245072</v>
      </c>
      <c r="P25" s="6">
        <f t="shared" si="4"/>
        <v>0.92877299498187127</v>
      </c>
    </row>
    <row r="26" spans="1:16" x14ac:dyDescent="0.15">
      <c r="A26" s="6">
        <v>12.5</v>
      </c>
      <c r="B26" s="6">
        <v>24</v>
      </c>
      <c r="D26">
        <v>635.15234375</v>
      </c>
      <c r="E26">
        <v>532.83502197265602</v>
      </c>
      <c r="F26">
        <v>460.03378295898398</v>
      </c>
      <c r="G26">
        <v>459.13626098632801</v>
      </c>
      <c r="I26" s="7">
        <f t="shared" si="0"/>
        <v>175.11856079101602</v>
      </c>
      <c r="J26" s="7">
        <f t="shared" si="0"/>
        <v>73.698760986328011</v>
      </c>
      <c r="K26" s="7">
        <f t="shared" si="1"/>
        <v>123.52942810058641</v>
      </c>
      <c r="L26" s="8">
        <f t="shared" si="2"/>
        <v>1.6761398217196972</v>
      </c>
      <c r="M26" s="8">
        <f t="shared" si="5"/>
        <v>1.7381939718741362</v>
      </c>
      <c r="P26" s="6">
        <f t="shared" si="4"/>
        <v>1.9244026842538957</v>
      </c>
    </row>
    <row r="27" spans="1:16" x14ac:dyDescent="0.15">
      <c r="A27" s="6">
        <v>13</v>
      </c>
      <c r="B27" s="6">
        <v>25</v>
      </c>
      <c r="D27">
        <v>643.314208984375</v>
      </c>
      <c r="E27">
        <v>536.76641845703102</v>
      </c>
      <c r="F27">
        <v>461.001953125</v>
      </c>
      <c r="G27">
        <v>459.91845703125</v>
      </c>
      <c r="I27" s="7">
        <f t="shared" si="0"/>
        <v>182.312255859375</v>
      </c>
      <c r="J27" s="7">
        <f t="shared" si="0"/>
        <v>76.847961425781023</v>
      </c>
      <c r="K27" s="7">
        <f t="shared" si="1"/>
        <v>128.51868286132827</v>
      </c>
      <c r="L27" s="8">
        <f t="shared" si="2"/>
        <v>1.6723759547668717</v>
      </c>
      <c r="M27" s="8">
        <f t="shared" si="5"/>
        <v>1.7369122709274882</v>
      </c>
      <c r="P27" s="6">
        <f t="shared" si="4"/>
        <v>1.8492461680533023</v>
      </c>
    </row>
    <row r="28" spans="1:16" x14ac:dyDescent="0.15">
      <c r="A28" s="6">
        <v>13.5</v>
      </c>
      <c r="B28" s="6">
        <v>26</v>
      </c>
      <c r="D28">
        <v>642.23327636718795</v>
      </c>
      <c r="E28">
        <v>536.34649658203102</v>
      </c>
      <c r="F28">
        <v>460.65121459960898</v>
      </c>
      <c r="G28">
        <v>459.68640136718801</v>
      </c>
      <c r="I28" s="7">
        <f t="shared" si="0"/>
        <v>181.58206176757898</v>
      </c>
      <c r="J28" s="7">
        <f t="shared" si="0"/>
        <v>76.660095214843011</v>
      </c>
      <c r="K28" s="7">
        <f t="shared" si="1"/>
        <v>127.91999511718888</v>
      </c>
      <c r="L28" s="8">
        <f t="shared" si="2"/>
        <v>1.6686647043509133</v>
      </c>
      <c r="M28" s="8">
        <f t="shared" si="5"/>
        <v>1.7356831865177074</v>
      </c>
      <c r="P28" s="6">
        <f t="shared" si="4"/>
        <v>1.777174985928345</v>
      </c>
    </row>
    <row r="29" spans="1:16" x14ac:dyDescent="0.15">
      <c r="A29" s="6">
        <v>14</v>
      </c>
      <c r="B29" s="6">
        <v>27</v>
      </c>
      <c r="D29">
        <v>646.57336425781295</v>
      </c>
      <c r="E29">
        <v>538.79779052734398</v>
      </c>
      <c r="F29">
        <v>460.44345092773398</v>
      </c>
      <c r="G29">
        <v>459.61462402343801</v>
      </c>
      <c r="I29" s="7">
        <f t="shared" si="0"/>
        <v>186.12991333007898</v>
      </c>
      <c r="J29" s="7">
        <f t="shared" si="0"/>
        <v>79.183166503905966</v>
      </c>
      <c r="K29" s="7">
        <f t="shared" si="1"/>
        <v>130.70169677734481</v>
      </c>
      <c r="L29" s="8">
        <f t="shared" si="2"/>
        <v>1.6506247798374862</v>
      </c>
      <c r="M29" s="8">
        <f t="shared" si="5"/>
        <v>1.7201254280104576</v>
      </c>
      <c r="P29" s="6">
        <f t="shared" si="4"/>
        <v>0.86489749065687938</v>
      </c>
    </row>
    <row r="30" spans="1:16" x14ac:dyDescent="0.15">
      <c r="A30" s="6">
        <v>14.5</v>
      </c>
      <c r="B30" s="6">
        <v>28</v>
      </c>
      <c r="D30">
        <v>644.67236328125</v>
      </c>
      <c r="E30">
        <v>536.78265380859398</v>
      </c>
      <c r="F30">
        <v>460.93606567382801</v>
      </c>
      <c r="G30">
        <v>459.88049316406301</v>
      </c>
      <c r="I30" s="7">
        <f t="shared" si="0"/>
        <v>183.73629760742199</v>
      </c>
      <c r="J30" s="7">
        <f t="shared" si="0"/>
        <v>76.902160644530966</v>
      </c>
      <c r="K30" s="7">
        <f t="shared" si="1"/>
        <v>129.90478515625031</v>
      </c>
      <c r="L30" s="8">
        <f t="shared" si="2"/>
        <v>1.68922152599478</v>
      </c>
      <c r="M30" s="8">
        <f t="shared" si="5"/>
        <v>1.7612043401739292</v>
      </c>
      <c r="P30" s="6">
        <f t="shared" si="4"/>
        <v>3.2736871038588937</v>
      </c>
    </row>
    <row r="31" spans="1:16" x14ac:dyDescent="0.15">
      <c r="A31" s="6">
        <v>15</v>
      </c>
      <c r="B31" s="6">
        <v>29</v>
      </c>
      <c r="D31">
        <v>643.69354248046898</v>
      </c>
      <c r="E31">
        <v>536.12145996093795</v>
      </c>
      <c r="F31">
        <v>460.01312255859398</v>
      </c>
      <c r="G31">
        <v>459.19100952148398</v>
      </c>
      <c r="I31" s="7">
        <f t="shared" si="0"/>
        <v>183.680419921875</v>
      </c>
      <c r="J31" s="7">
        <f t="shared" si="0"/>
        <v>76.930450439453978</v>
      </c>
      <c r="K31" s="7">
        <f t="shared" si="1"/>
        <v>129.82910461425723</v>
      </c>
      <c r="L31" s="8">
        <f t="shared" si="2"/>
        <v>1.6876165922937849</v>
      </c>
      <c r="M31" s="8">
        <f t="shared" si="5"/>
        <v>1.7620815724791115</v>
      </c>
      <c r="P31" s="6">
        <f t="shared" si="4"/>
        <v>3.3251263449147266</v>
      </c>
    </row>
    <row r="32" spans="1:16" x14ac:dyDescent="0.15">
      <c r="A32" s="6">
        <v>15.5</v>
      </c>
      <c r="B32" s="6">
        <v>30</v>
      </c>
      <c r="D32">
        <v>641.04333496093795</v>
      </c>
      <c r="E32">
        <v>536.34222412109398</v>
      </c>
      <c r="F32">
        <v>459.860107421875</v>
      </c>
      <c r="G32">
        <v>458.69476318359398</v>
      </c>
      <c r="I32" s="7">
        <f t="shared" si="0"/>
        <v>181.18322753906295</v>
      </c>
      <c r="J32" s="7">
        <f t="shared" si="0"/>
        <v>77.6474609375</v>
      </c>
      <c r="K32" s="7">
        <f t="shared" si="1"/>
        <v>126.83000488281296</v>
      </c>
      <c r="L32" s="8">
        <f t="shared" si="2"/>
        <v>1.6334082705537658</v>
      </c>
      <c r="M32" s="8">
        <f t="shared" si="5"/>
        <v>1.7103554167452699</v>
      </c>
      <c r="P32" s="6">
        <f t="shared" si="4"/>
        <v>0.29200253270865478</v>
      </c>
    </row>
    <row r="33" spans="1:16" x14ac:dyDescent="0.15">
      <c r="A33" s="6">
        <v>16</v>
      </c>
      <c r="B33" s="6">
        <v>31</v>
      </c>
      <c r="D33">
        <v>641.38739013671898</v>
      </c>
      <c r="E33">
        <v>536.07568359375</v>
      </c>
      <c r="F33">
        <v>459.30160522460898</v>
      </c>
      <c r="G33">
        <v>458.40100097656301</v>
      </c>
      <c r="I33" s="7">
        <f t="shared" si="0"/>
        <v>182.08578491211</v>
      </c>
      <c r="J33" s="7">
        <f t="shared" si="0"/>
        <v>77.674682617186988</v>
      </c>
      <c r="K33" s="7">
        <f t="shared" si="1"/>
        <v>127.71350708007911</v>
      </c>
      <c r="L33" s="8">
        <f t="shared" si="2"/>
        <v>1.6442102211025975</v>
      </c>
      <c r="M33" s="8">
        <f t="shared" si="5"/>
        <v>1.7236395333002792</v>
      </c>
      <c r="P33" s="6">
        <f t="shared" si="4"/>
        <v>1.0709579697692611</v>
      </c>
    </row>
    <row r="34" spans="1:16" x14ac:dyDescent="0.15">
      <c r="A34" s="6">
        <v>16.5</v>
      </c>
      <c r="B34" s="6">
        <v>32</v>
      </c>
      <c r="D34">
        <v>643.83551025390602</v>
      </c>
      <c r="E34">
        <v>537.78643798828102</v>
      </c>
      <c r="F34">
        <v>459.47109985351602</v>
      </c>
      <c r="G34">
        <v>458.52444458007801</v>
      </c>
      <c r="I34" s="7">
        <f t="shared" si="0"/>
        <v>184.36441040039</v>
      </c>
      <c r="J34" s="7">
        <f t="shared" si="0"/>
        <v>79.261993408203011</v>
      </c>
      <c r="K34" s="7">
        <f t="shared" si="1"/>
        <v>128.88101501464789</v>
      </c>
      <c r="L34" s="8">
        <f t="shared" si="2"/>
        <v>1.626012789646919</v>
      </c>
      <c r="M34" s="8">
        <f t="shared" si="5"/>
        <v>1.7079242678507782</v>
      </c>
      <c r="P34" s="6">
        <f t="shared" si="4"/>
        <v>0.14944456569397382</v>
      </c>
    </row>
    <row r="35" spans="1:16" x14ac:dyDescent="0.15">
      <c r="A35" s="6">
        <v>17</v>
      </c>
      <c r="B35" s="6">
        <v>33</v>
      </c>
      <c r="D35">
        <v>642.37078857421898</v>
      </c>
      <c r="E35">
        <v>537.07501220703102</v>
      </c>
      <c r="F35">
        <v>460.18402099609398</v>
      </c>
      <c r="G35">
        <v>459.18655395507801</v>
      </c>
      <c r="I35" s="7">
        <f t="shared" si="0"/>
        <v>182.186767578125</v>
      </c>
      <c r="J35" s="7">
        <f t="shared" si="0"/>
        <v>77.888458251953011</v>
      </c>
      <c r="K35" s="7">
        <f t="shared" si="1"/>
        <v>127.6648468017579</v>
      </c>
      <c r="L35" s="8">
        <f t="shared" si="2"/>
        <v>1.6390727158674601</v>
      </c>
      <c r="M35" s="8">
        <f t="shared" si="5"/>
        <v>1.7234663600774969</v>
      </c>
      <c r="P35" s="6">
        <f t="shared" si="4"/>
        <v>1.0608034199442122</v>
      </c>
    </row>
    <row r="36" spans="1:16" x14ac:dyDescent="0.15">
      <c r="A36" s="6">
        <v>17.5</v>
      </c>
      <c r="B36" s="6">
        <v>34</v>
      </c>
      <c r="D36">
        <v>641.241455078125</v>
      </c>
      <c r="E36">
        <v>536.04089355468795</v>
      </c>
      <c r="F36">
        <v>460.203857421875</v>
      </c>
      <c r="G36">
        <v>459.390380859375</v>
      </c>
      <c r="I36" s="7">
        <f t="shared" si="0"/>
        <v>181.03759765625</v>
      </c>
      <c r="J36" s="7">
        <f t="shared" si="0"/>
        <v>76.650512695312955</v>
      </c>
      <c r="K36" s="7">
        <f t="shared" si="1"/>
        <v>127.38223876953094</v>
      </c>
      <c r="L36" s="8">
        <f t="shared" si="2"/>
        <v>1.6618576222167936</v>
      </c>
      <c r="M36" s="8">
        <f t="shared" si="5"/>
        <v>1.7487334324330079</v>
      </c>
      <c r="P36" s="6">
        <f t="shared" si="4"/>
        <v>2.5424166915853199</v>
      </c>
    </row>
    <row r="37" spans="1:16" x14ac:dyDescent="0.15">
      <c r="A37" s="6">
        <v>18</v>
      </c>
      <c r="B37" s="6">
        <v>35</v>
      </c>
      <c r="D37">
        <v>637.11242675781295</v>
      </c>
      <c r="E37">
        <v>535.72570800781295</v>
      </c>
      <c r="F37">
        <v>460.14242553710898</v>
      </c>
      <c r="G37">
        <v>459.48703002929699</v>
      </c>
      <c r="I37" s="7">
        <f t="shared" si="0"/>
        <v>176.97000122070398</v>
      </c>
      <c r="J37" s="7">
        <f t="shared" si="0"/>
        <v>76.238677978515966</v>
      </c>
      <c r="K37" s="7">
        <f t="shared" si="1"/>
        <v>123.6029266357428</v>
      </c>
      <c r="L37" s="8">
        <f t="shared" si="2"/>
        <v>1.6212627227163365</v>
      </c>
      <c r="M37" s="8">
        <f t="shared" si="5"/>
        <v>1.7106206989387285</v>
      </c>
      <c r="P37" s="6">
        <f t="shared" si="4"/>
        <v>0.30755817813635067</v>
      </c>
    </row>
    <row r="38" spans="1:16" x14ac:dyDescent="0.15">
      <c r="A38" s="6">
        <v>18.5</v>
      </c>
      <c r="B38" s="6">
        <v>36</v>
      </c>
      <c r="D38">
        <v>636.01983642578102</v>
      </c>
      <c r="E38">
        <v>534.80120849609398</v>
      </c>
      <c r="F38">
        <v>459.82351684570301</v>
      </c>
      <c r="G38">
        <v>458.76654052734398</v>
      </c>
      <c r="I38" s="7">
        <f t="shared" si="0"/>
        <v>176.19631958007801</v>
      </c>
      <c r="J38" s="7">
        <f t="shared" si="0"/>
        <v>76.03466796875</v>
      </c>
      <c r="K38" s="7">
        <f t="shared" si="1"/>
        <v>122.97205200195302</v>
      </c>
      <c r="L38" s="8">
        <f t="shared" si="2"/>
        <v>1.6173155652168314</v>
      </c>
      <c r="M38" s="8">
        <f t="shared" si="5"/>
        <v>1.7091557074454009</v>
      </c>
      <c r="P38" s="6">
        <f t="shared" si="4"/>
        <v>0.2216538513977592</v>
      </c>
    </row>
    <row r="39" spans="1:16" x14ac:dyDescent="0.15">
      <c r="A39" s="6">
        <v>19</v>
      </c>
      <c r="B39" s="6">
        <v>37</v>
      </c>
      <c r="D39">
        <v>634.30072021484398</v>
      </c>
      <c r="E39">
        <v>533.95172119140602</v>
      </c>
      <c r="F39">
        <v>460.34402465820301</v>
      </c>
      <c r="G39">
        <v>459.63137817382801</v>
      </c>
      <c r="I39" s="7">
        <f t="shared" si="0"/>
        <v>173.95669555664097</v>
      </c>
      <c r="J39" s="7">
        <f t="shared" si="0"/>
        <v>74.320343017578011</v>
      </c>
      <c r="K39" s="7">
        <f t="shared" si="1"/>
        <v>121.93245544433637</v>
      </c>
      <c r="L39" s="8">
        <f t="shared" si="2"/>
        <v>1.6406336474455896</v>
      </c>
      <c r="M39" s="8">
        <f t="shared" si="5"/>
        <v>1.7349559556803367</v>
      </c>
      <c r="P39" s="6">
        <f t="shared" si="4"/>
        <v>1.7345315468692057</v>
      </c>
    </row>
    <row r="40" spans="1:16" x14ac:dyDescent="0.15">
      <c r="A40" s="6">
        <v>19.5</v>
      </c>
      <c r="B40" s="6">
        <v>38</v>
      </c>
      <c r="D40">
        <v>637.64825439453102</v>
      </c>
      <c r="E40">
        <v>536.79779052734398</v>
      </c>
      <c r="F40">
        <v>460.95196533203102</v>
      </c>
      <c r="G40">
        <v>459.60067749023398</v>
      </c>
      <c r="I40" s="7">
        <f t="shared" si="0"/>
        <v>176.6962890625</v>
      </c>
      <c r="J40" s="7">
        <f t="shared" si="0"/>
        <v>77.19711303711</v>
      </c>
      <c r="K40" s="7">
        <f t="shared" si="1"/>
        <v>122.65830993652301</v>
      </c>
      <c r="L40" s="8">
        <f t="shared" si="2"/>
        <v>1.5888976298577255</v>
      </c>
      <c r="M40" s="8">
        <f t="shared" si="5"/>
        <v>1.6857021040986502</v>
      </c>
      <c r="P40" s="6">
        <f t="shared" si="4"/>
        <v>-1.153621031953455</v>
      </c>
    </row>
    <row r="41" spans="1:16" x14ac:dyDescent="0.15">
      <c r="A41" s="6">
        <v>20</v>
      </c>
      <c r="B41" s="6">
        <v>39</v>
      </c>
      <c r="D41">
        <v>640.279052734375</v>
      </c>
      <c r="E41">
        <v>537.61279296875</v>
      </c>
      <c r="F41">
        <v>459.81512451171898</v>
      </c>
      <c r="G41">
        <v>458.58392333984398</v>
      </c>
      <c r="I41" s="7">
        <f t="shared" si="0"/>
        <v>180.46392822265602</v>
      </c>
      <c r="J41" s="7">
        <f t="shared" si="0"/>
        <v>79.028869628906023</v>
      </c>
      <c r="K41" s="7">
        <f t="shared" si="1"/>
        <v>125.1437194824218</v>
      </c>
      <c r="L41" s="8">
        <f t="shared" si="2"/>
        <v>1.5835190363984222</v>
      </c>
      <c r="M41" s="8">
        <f t="shared" si="5"/>
        <v>1.6828056766455244</v>
      </c>
      <c r="P41" s="6">
        <f t="shared" si="4"/>
        <v>-1.3234620524926162</v>
      </c>
    </row>
    <row r="42" spans="1:16" x14ac:dyDescent="0.15">
      <c r="A42" s="6">
        <v>20.5</v>
      </c>
      <c r="B42" s="6">
        <v>40</v>
      </c>
      <c r="D42">
        <v>636.81781005859398</v>
      </c>
      <c r="E42">
        <v>535.51135253906295</v>
      </c>
      <c r="F42">
        <v>460.02877807617199</v>
      </c>
      <c r="G42">
        <v>459.22787475585898</v>
      </c>
      <c r="I42" s="7">
        <f t="shared" si="0"/>
        <v>176.78903198242199</v>
      </c>
      <c r="J42" s="7">
        <f t="shared" si="0"/>
        <v>76.283477783203978</v>
      </c>
      <c r="K42" s="7">
        <f t="shared" si="1"/>
        <v>123.39059753417921</v>
      </c>
      <c r="L42" s="8">
        <f t="shared" si="2"/>
        <v>1.6175271647269762</v>
      </c>
      <c r="M42" s="8">
        <f t="shared" si="5"/>
        <v>1.719295970980256</v>
      </c>
      <c r="P42" s="6">
        <f t="shared" si="4"/>
        <v>0.81625970124813774</v>
      </c>
    </row>
    <row r="43" spans="1:16" x14ac:dyDescent="0.15">
      <c r="A43" s="6">
        <v>21</v>
      </c>
      <c r="B43" s="6">
        <v>41</v>
      </c>
      <c r="D43">
        <v>637.359130859375</v>
      </c>
      <c r="E43">
        <v>536.03546142578102</v>
      </c>
      <c r="F43">
        <v>460.14605712890602</v>
      </c>
      <c r="G43">
        <v>459.31414794921898</v>
      </c>
      <c r="I43" s="7">
        <f t="shared" si="0"/>
        <v>177.21307373046898</v>
      </c>
      <c r="J43" s="7">
        <f t="shared" si="0"/>
        <v>76.721313476562045</v>
      </c>
      <c r="K43" s="7">
        <f t="shared" si="1"/>
        <v>123.50815429687555</v>
      </c>
      <c r="L43" s="8">
        <f t="shared" si="2"/>
        <v>1.6098284648711942</v>
      </c>
      <c r="M43" s="8">
        <f t="shared" si="5"/>
        <v>1.7140794371306516</v>
      </c>
      <c r="P43" s="6">
        <f t="shared" si="4"/>
        <v>0.51037203548328303</v>
      </c>
    </row>
    <row r="44" spans="1:16" x14ac:dyDescent="0.15">
      <c r="A44" s="6">
        <v>21.5</v>
      </c>
      <c r="B44" s="6">
        <v>42</v>
      </c>
      <c r="D44">
        <v>635.28216552734398</v>
      </c>
      <c r="E44">
        <v>535.59881591796898</v>
      </c>
      <c r="F44">
        <v>459.53643798828102</v>
      </c>
      <c r="G44">
        <v>458.56826782226602</v>
      </c>
      <c r="I44" s="7">
        <f t="shared" si="0"/>
        <v>175.74572753906295</v>
      </c>
      <c r="J44" s="7">
        <f t="shared" si="0"/>
        <v>77.030548095702954</v>
      </c>
      <c r="K44" s="7">
        <f t="shared" si="1"/>
        <v>121.8243438720709</v>
      </c>
      <c r="L44" s="8">
        <f t="shared" si="2"/>
        <v>1.5815069071132146</v>
      </c>
      <c r="M44" s="8">
        <f t="shared" si="5"/>
        <v>1.6882400453788495</v>
      </c>
      <c r="P44" s="6">
        <f t="shared" si="4"/>
        <v>-1.0048009616864293</v>
      </c>
    </row>
    <row r="45" spans="1:16" x14ac:dyDescent="0.15">
      <c r="A45" s="6">
        <v>22</v>
      </c>
      <c r="B45" s="6">
        <v>43</v>
      </c>
      <c r="D45">
        <v>636.13623046875</v>
      </c>
      <c r="E45">
        <v>535.49658203125</v>
      </c>
      <c r="F45">
        <v>459.80621337890602</v>
      </c>
      <c r="G45">
        <v>458.81652832031301</v>
      </c>
      <c r="I45" s="7">
        <f t="shared" si="0"/>
        <v>176.33001708984398</v>
      </c>
      <c r="J45" s="7">
        <f t="shared" si="0"/>
        <v>76.680053710936988</v>
      </c>
      <c r="K45" s="7">
        <f t="shared" si="1"/>
        <v>122.65397949218809</v>
      </c>
      <c r="L45" s="8">
        <f t="shared" si="2"/>
        <v>1.5995552109882492</v>
      </c>
      <c r="M45" s="8">
        <f t="shared" si="5"/>
        <v>1.7087705152600616</v>
      </c>
      <c r="P45" s="6">
        <f t="shared" si="4"/>
        <v>0.19906691113411451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635.47473144531295</v>
      </c>
      <c r="E46">
        <v>535.529541015625</v>
      </c>
      <c r="F46">
        <v>460.18011474609398</v>
      </c>
      <c r="G46">
        <v>459.29071044921898</v>
      </c>
      <c r="I46" s="7">
        <f t="shared" si="0"/>
        <v>175.29461669921898</v>
      </c>
      <c r="J46" s="7">
        <f t="shared" si="0"/>
        <v>76.238830566406023</v>
      </c>
      <c r="K46" s="7">
        <f t="shared" si="1"/>
        <v>121.92743530273476</v>
      </c>
      <c r="L46" s="8">
        <f t="shared" si="2"/>
        <v>1.5992826017515152</v>
      </c>
      <c r="M46" s="8">
        <f t="shared" si="5"/>
        <v>1.7109800720295052</v>
      </c>
      <c r="P46" s="6">
        <f t="shared" si="4"/>
        <v>0.32863113559156337</v>
      </c>
    </row>
    <row r="47" spans="1:16" x14ac:dyDescent="0.15">
      <c r="A47" s="6">
        <v>23</v>
      </c>
      <c r="B47" s="6">
        <v>45</v>
      </c>
      <c r="D47">
        <v>628.39263916015602</v>
      </c>
      <c r="E47">
        <v>532.66412353515602</v>
      </c>
      <c r="F47">
        <v>459.22033691406301</v>
      </c>
      <c r="G47">
        <v>458.29180908203102</v>
      </c>
      <c r="I47" s="7">
        <f t="shared" si="0"/>
        <v>169.17230224609301</v>
      </c>
      <c r="J47" s="7">
        <f t="shared" si="0"/>
        <v>74.372314453125</v>
      </c>
      <c r="K47" s="7">
        <f t="shared" si="1"/>
        <v>117.11168212890551</v>
      </c>
      <c r="L47" s="8">
        <f t="shared" si="2"/>
        <v>1.5746677105593918</v>
      </c>
      <c r="M47" s="8">
        <f t="shared" si="5"/>
        <v>1.6888473468435594</v>
      </c>
      <c r="P47" s="6">
        <f t="shared" si="4"/>
        <v>-0.96918995391547957</v>
      </c>
    </row>
    <row r="48" spans="1:16" x14ac:dyDescent="0.15">
      <c r="A48" s="6">
        <v>23.5</v>
      </c>
      <c r="B48" s="6">
        <v>46</v>
      </c>
      <c r="D48">
        <v>612.40051269531295</v>
      </c>
      <c r="E48">
        <v>525.40759277343795</v>
      </c>
      <c r="F48">
        <v>460.42388916015602</v>
      </c>
      <c r="G48">
        <v>459.40576171875</v>
      </c>
      <c r="I48" s="7">
        <f t="shared" si="0"/>
        <v>151.97662353515693</v>
      </c>
      <c r="J48" s="7">
        <f t="shared" si="0"/>
        <v>66.001831054687955</v>
      </c>
      <c r="K48" s="7">
        <f t="shared" si="1"/>
        <v>105.77534179687537</v>
      </c>
      <c r="L48" s="8">
        <f t="shared" si="2"/>
        <v>1.6026122322156757</v>
      </c>
      <c r="M48" s="8">
        <f t="shared" si="5"/>
        <v>1.7192740345060207</v>
      </c>
      <c r="P48" s="6">
        <f t="shared" si="4"/>
        <v>0.81497338794271157</v>
      </c>
    </row>
    <row r="49" spans="1:22" x14ac:dyDescent="0.15">
      <c r="A49" s="6">
        <v>24</v>
      </c>
      <c r="B49" s="6">
        <v>47</v>
      </c>
      <c r="D49">
        <v>612.756103515625</v>
      </c>
      <c r="E49">
        <v>525.720947265625</v>
      </c>
      <c r="F49">
        <v>459.23010253906301</v>
      </c>
      <c r="G49">
        <v>458.46774291992199</v>
      </c>
      <c r="I49" s="7">
        <f t="shared" si="0"/>
        <v>153.52600097656199</v>
      </c>
      <c r="J49" s="7">
        <f t="shared" si="0"/>
        <v>67.253204345703011</v>
      </c>
      <c r="K49" s="7">
        <f t="shared" si="1"/>
        <v>106.44875793456988</v>
      </c>
      <c r="L49" s="8">
        <f t="shared" si="2"/>
        <v>1.5828057409337579</v>
      </c>
      <c r="M49" s="8">
        <f t="shared" si="5"/>
        <v>1.7019497092302807</v>
      </c>
      <c r="P49" s="6">
        <f t="shared" si="4"/>
        <v>-0.20089223707361087</v>
      </c>
    </row>
    <row r="50" spans="1:22" x14ac:dyDescent="0.15">
      <c r="A50" s="6">
        <v>24.5</v>
      </c>
      <c r="B50" s="6">
        <v>48</v>
      </c>
      <c r="D50">
        <v>670.06976318359398</v>
      </c>
      <c r="E50">
        <v>551.80187988281295</v>
      </c>
      <c r="F50">
        <v>459.73416137695301</v>
      </c>
      <c r="G50">
        <v>458.862060546875</v>
      </c>
      <c r="I50" s="7">
        <f t="shared" si="0"/>
        <v>210.33560180664097</v>
      </c>
      <c r="J50" s="7">
        <f t="shared" si="0"/>
        <v>92.939819335937955</v>
      </c>
      <c r="K50" s="7">
        <f t="shared" si="1"/>
        <v>145.27772827148442</v>
      </c>
      <c r="L50" s="8">
        <f t="shared" si="2"/>
        <v>1.563137622920991</v>
      </c>
      <c r="M50" s="8">
        <f t="shared" si="5"/>
        <v>1.6847637572236911</v>
      </c>
      <c r="P50" s="6">
        <f t="shared" si="4"/>
        <v>-1.2086439156410107</v>
      </c>
    </row>
    <row r="51" spans="1:22" x14ac:dyDescent="0.15">
      <c r="A51" s="6">
        <v>25</v>
      </c>
      <c r="B51" s="6">
        <v>49</v>
      </c>
      <c r="D51">
        <v>667.11669921875</v>
      </c>
      <c r="E51">
        <v>550.71911621093795</v>
      </c>
      <c r="F51">
        <v>459.871826171875</v>
      </c>
      <c r="G51">
        <v>458.95419311523398</v>
      </c>
      <c r="I51" s="7">
        <f t="shared" si="0"/>
        <v>207.244873046875</v>
      </c>
      <c r="J51" s="7">
        <f t="shared" si="0"/>
        <v>91.764923095703978</v>
      </c>
      <c r="K51" s="7">
        <f t="shared" si="1"/>
        <v>143.0094268798822</v>
      </c>
      <c r="L51" s="8">
        <f t="shared" si="2"/>
        <v>1.5584323732362748</v>
      </c>
      <c r="M51" s="8">
        <f t="shared" si="5"/>
        <v>1.6825406735451525</v>
      </c>
      <c r="P51" s="6">
        <f t="shared" si="4"/>
        <v>-1.3390013324302634</v>
      </c>
    </row>
    <row r="52" spans="1:22" x14ac:dyDescent="0.15">
      <c r="A52" s="6">
        <v>25.5</v>
      </c>
      <c r="B52" s="6">
        <v>50</v>
      </c>
      <c r="D52">
        <v>650.25183105468795</v>
      </c>
      <c r="E52">
        <v>543.83551025390602</v>
      </c>
      <c r="F52">
        <v>459.17034912109398</v>
      </c>
      <c r="G52">
        <v>458.44763183593801</v>
      </c>
      <c r="I52" s="7">
        <f t="shared" si="0"/>
        <v>191.08148193359398</v>
      </c>
      <c r="J52" s="7">
        <f t="shared" si="0"/>
        <v>85.387878417968011</v>
      </c>
      <c r="K52" s="7">
        <f t="shared" si="1"/>
        <v>131.30996704101636</v>
      </c>
      <c r="L52" s="8">
        <f t="shared" si="2"/>
        <v>1.5378057105279366</v>
      </c>
      <c r="M52" s="8">
        <f t="shared" si="5"/>
        <v>1.6643961768429918</v>
      </c>
      <c r="P52" s="6">
        <f t="shared" si="4"/>
        <v>-2.4029602566348718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642.31695556640602</v>
      </c>
      <c r="E53">
        <v>539.52691650390602</v>
      </c>
      <c r="F53">
        <v>460.36749267578102</v>
      </c>
      <c r="G53">
        <v>459.53308105468801</v>
      </c>
      <c r="I53" s="7">
        <f t="shared" si="0"/>
        <v>181.949462890625</v>
      </c>
      <c r="J53" s="7">
        <f t="shared" si="0"/>
        <v>79.993835449218011</v>
      </c>
      <c r="K53" s="7">
        <f t="shared" si="1"/>
        <v>125.9537780761724</v>
      </c>
      <c r="L53" s="8">
        <f t="shared" si="2"/>
        <v>1.5745435553734743</v>
      </c>
      <c r="M53" s="8">
        <f t="shared" si="5"/>
        <v>1.7036161876947071</v>
      </c>
      <c r="P53" s="6">
        <f t="shared" si="4"/>
        <v>-0.10317309592982844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642.492919921875</v>
      </c>
      <c r="E54">
        <v>539.70159912109398</v>
      </c>
      <c r="F54">
        <v>459.90951538085898</v>
      </c>
      <c r="G54">
        <v>459.17370605468801</v>
      </c>
      <c r="I54" s="7">
        <f t="shared" si="0"/>
        <v>182.58340454101602</v>
      </c>
      <c r="J54" s="7">
        <f t="shared" si="0"/>
        <v>80.527893066405966</v>
      </c>
      <c r="K54" s="7">
        <f t="shared" si="1"/>
        <v>126.21387939453186</v>
      </c>
      <c r="L54" s="8">
        <f t="shared" si="2"/>
        <v>1.5673312015061875</v>
      </c>
      <c r="M54" s="8">
        <f t="shared" si="5"/>
        <v>1.6988859998335979</v>
      </c>
      <c r="P54" s="6">
        <f t="shared" si="4"/>
        <v>-0.38054235398106867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652.680908203125</v>
      </c>
      <c r="E55">
        <v>543.13641357421898</v>
      </c>
      <c r="F55">
        <v>459.55905151367199</v>
      </c>
      <c r="G55">
        <v>458.62384033203102</v>
      </c>
      <c r="I55" s="7">
        <f t="shared" si="0"/>
        <v>193.12185668945301</v>
      </c>
      <c r="J55" s="7">
        <f t="shared" si="0"/>
        <v>84.512573242187955</v>
      </c>
      <c r="K55" s="7">
        <f t="shared" si="1"/>
        <v>133.96305541992143</v>
      </c>
      <c r="L55" s="8">
        <f t="shared" si="2"/>
        <v>1.5851257426042757</v>
      </c>
      <c r="M55" s="8">
        <f t="shared" si="5"/>
        <v>1.7191627069378637</v>
      </c>
      <c r="P55" s="6">
        <f t="shared" si="4"/>
        <v>0.80844535018035524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647.86755371093795</v>
      </c>
      <c r="E56">
        <v>540.79364013671898</v>
      </c>
      <c r="F56">
        <v>459.78524780273398</v>
      </c>
      <c r="G56">
        <v>458.96173095703102</v>
      </c>
      <c r="I56" s="7">
        <f t="shared" si="0"/>
        <v>188.08230590820398</v>
      </c>
      <c r="J56" s="7">
        <f t="shared" si="0"/>
        <v>81.831909179687955</v>
      </c>
      <c r="K56" s="7">
        <f t="shared" si="1"/>
        <v>130.7999694824224</v>
      </c>
      <c r="L56" s="8">
        <f t="shared" si="2"/>
        <v>1.5983981162557201</v>
      </c>
      <c r="M56" s="8">
        <f t="shared" si="5"/>
        <v>1.7349172465954856</v>
      </c>
      <c r="P56" s="6">
        <f t="shared" si="4"/>
        <v>1.7322617194415784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652.43994140625</v>
      </c>
      <c r="E57">
        <v>543.181396484375</v>
      </c>
      <c r="F57">
        <v>459.44625854492199</v>
      </c>
      <c r="G57">
        <v>458.50936889648398</v>
      </c>
      <c r="I57" s="7">
        <f t="shared" si="0"/>
        <v>192.99368286132801</v>
      </c>
      <c r="J57" s="7">
        <f t="shared" si="0"/>
        <v>84.672027587891023</v>
      </c>
      <c r="K57" s="7">
        <f t="shared" si="1"/>
        <v>133.7232635498043</v>
      </c>
      <c r="L57" s="8">
        <f t="shared" si="2"/>
        <v>1.579308625992182</v>
      </c>
      <c r="M57" s="8">
        <f t="shared" si="5"/>
        <v>1.7183099223381251</v>
      </c>
      <c r="P57" s="6">
        <f t="shared" si="4"/>
        <v>0.75843967627218456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648.008544921875</v>
      </c>
      <c r="E58">
        <v>540.88458251953102</v>
      </c>
      <c r="F58">
        <v>459.1552734375</v>
      </c>
      <c r="G58">
        <v>458.24154663085898</v>
      </c>
      <c r="I58" s="7">
        <f t="shared" si="0"/>
        <v>188.853271484375</v>
      </c>
      <c r="J58" s="7">
        <f t="shared" si="0"/>
        <v>82.643035888672046</v>
      </c>
      <c r="K58" s="7">
        <f t="shared" si="1"/>
        <v>131.00314636230456</v>
      </c>
      <c r="L58" s="8">
        <f t="shared" si="2"/>
        <v>1.5851686104413945</v>
      </c>
      <c r="M58" s="8">
        <f t="shared" si="5"/>
        <v>1.7266520727935151</v>
      </c>
      <c r="P58" s="6">
        <f t="shared" si="4"/>
        <v>1.2476075804451778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644.40167236328102</v>
      </c>
      <c r="E59">
        <v>539.97912597656295</v>
      </c>
      <c r="F59">
        <v>459.695068359375</v>
      </c>
      <c r="G59">
        <v>458.63250732421898</v>
      </c>
      <c r="I59" s="7">
        <f t="shared" si="0"/>
        <v>184.70660400390602</v>
      </c>
      <c r="J59" s="7">
        <f t="shared" si="0"/>
        <v>81.346618652343977</v>
      </c>
      <c r="K59" s="7">
        <f t="shared" si="1"/>
        <v>127.76397094726525</v>
      </c>
      <c r="L59" s="8">
        <f t="shared" si="2"/>
        <v>1.5706119450803229</v>
      </c>
      <c r="M59" s="8">
        <f t="shared" si="5"/>
        <v>1.714577573438621</v>
      </c>
      <c r="P59" s="6">
        <f t="shared" si="4"/>
        <v>0.53958180520212762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644.75164794921898</v>
      </c>
      <c r="E60">
        <v>540.35028076171898</v>
      </c>
      <c r="F60">
        <v>460.26724243164102</v>
      </c>
      <c r="G60">
        <v>459.205810546875</v>
      </c>
      <c r="I60" s="7">
        <f t="shared" si="0"/>
        <v>184.48440551757795</v>
      </c>
      <c r="J60" s="7">
        <f t="shared" si="0"/>
        <v>81.144470214843977</v>
      </c>
      <c r="K60" s="7">
        <f t="shared" si="1"/>
        <v>127.68327636718718</v>
      </c>
      <c r="L60" s="8">
        <f t="shared" si="2"/>
        <v>1.5735302236754234</v>
      </c>
      <c r="M60" s="8">
        <f t="shared" si="5"/>
        <v>1.7199780180398991</v>
      </c>
      <c r="P60" s="6">
        <f t="shared" si="4"/>
        <v>0.85625364915127355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645.25134277343795</v>
      </c>
      <c r="E61">
        <v>540.896240234375</v>
      </c>
      <c r="F61">
        <v>459.90029907226602</v>
      </c>
      <c r="G61">
        <v>459.25830078125</v>
      </c>
      <c r="I61" s="7">
        <f t="shared" si="0"/>
        <v>185.35104370117193</v>
      </c>
      <c r="J61" s="7">
        <f t="shared" si="0"/>
        <v>81.637939453125</v>
      </c>
      <c r="K61" s="7">
        <f t="shared" si="1"/>
        <v>128.20448608398442</v>
      </c>
      <c r="L61" s="8">
        <f t="shared" si="2"/>
        <v>1.5704032578822873</v>
      </c>
      <c r="M61" s="8">
        <f t="shared" si="5"/>
        <v>1.7193332182529406</v>
      </c>
      <c r="P61" s="6">
        <f t="shared" si="4"/>
        <v>0.81844381077873485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643.94909667968795</v>
      </c>
      <c r="E62">
        <v>540.27410888671898</v>
      </c>
      <c r="F62">
        <v>459.85394287109398</v>
      </c>
      <c r="G62">
        <v>459.00054931640602</v>
      </c>
      <c r="I62" s="7">
        <f t="shared" si="0"/>
        <v>184.09515380859398</v>
      </c>
      <c r="J62" s="7">
        <f t="shared" si="0"/>
        <v>81.273559570312955</v>
      </c>
      <c r="K62" s="7">
        <f t="shared" si="1"/>
        <v>127.2036621093749</v>
      </c>
      <c r="L62" s="8">
        <f t="shared" si="2"/>
        <v>1.5651297024750837</v>
      </c>
      <c r="M62" s="8">
        <f t="shared" si="5"/>
        <v>1.7165418288519145</v>
      </c>
      <c r="P62" s="6">
        <f t="shared" si="4"/>
        <v>0.65476202269154093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641.76873779296898</v>
      </c>
      <c r="E63">
        <v>540.61279296875</v>
      </c>
      <c r="F63">
        <v>459.97152709960898</v>
      </c>
      <c r="G63">
        <v>459.13375854492199</v>
      </c>
      <c r="I63" s="7">
        <f t="shared" si="0"/>
        <v>181.79721069336</v>
      </c>
      <c r="J63" s="7">
        <f t="shared" si="0"/>
        <v>81.479034423828011</v>
      </c>
      <c r="K63" s="7">
        <f t="shared" si="1"/>
        <v>124.7618865966804</v>
      </c>
      <c r="L63" s="8">
        <f t="shared" si="2"/>
        <v>1.531214593777692</v>
      </c>
      <c r="M63" s="8">
        <f t="shared" si="5"/>
        <v>1.6851088861607004</v>
      </c>
      <c r="P63" s="6">
        <f t="shared" si="4"/>
        <v>-1.1884062083868545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642.297119140625</v>
      </c>
      <c r="E64">
        <v>540.33209228515602</v>
      </c>
      <c r="F64">
        <v>459.78274536132801</v>
      </c>
      <c r="G64">
        <v>458.99468994140602</v>
      </c>
      <c r="I64" s="7">
        <f t="shared" si="0"/>
        <v>182.51437377929699</v>
      </c>
      <c r="J64" s="7">
        <f t="shared" si="0"/>
        <v>81.33740234375</v>
      </c>
      <c r="K64" s="7">
        <f t="shared" si="1"/>
        <v>125.57819213867199</v>
      </c>
      <c r="L64" s="8">
        <f t="shared" si="2"/>
        <v>1.5439169253027107</v>
      </c>
      <c r="M64" s="8">
        <f t="shared" si="5"/>
        <v>1.7002933836918968</v>
      </c>
      <c r="P64" s="6">
        <f t="shared" si="4"/>
        <v>-0.29801602986207149</v>
      </c>
      <c r="U64" s="18">
        <v>12.5</v>
      </c>
      <c r="V64" s="20">
        <f t="shared" ref="V64:V83" si="6">L26</f>
        <v>1.6761398217196972</v>
      </c>
    </row>
    <row r="65" spans="1:22" x14ac:dyDescent="0.15">
      <c r="A65" s="6">
        <v>32</v>
      </c>
      <c r="B65" s="6">
        <v>63</v>
      </c>
      <c r="D65">
        <v>639.05139160156295</v>
      </c>
      <c r="E65">
        <v>538.646240234375</v>
      </c>
      <c r="F65">
        <v>459.30828857421898</v>
      </c>
      <c r="G65">
        <v>458.75091552734398</v>
      </c>
      <c r="I65" s="7">
        <f t="shared" si="0"/>
        <v>179.74310302734398</v>
      </c>
      <c r="J65" s="7">
        <f t="shared" si="0"/>
        <v>79.895324707031023</v>
      </c>
      <c r="K65" s="7">
        <f t="shared" si="1"/>
        <v>123.81637573242227</v>
      </c>
      <c r="L65" s="8">
        <f t="shared" si="2"/>
        <v>1.5497324303574183</v>
      </c>
      <c r="M65" s="8">
        <f t="shared" si="5"/>
        <v>1.7085910547527818</v>
      </c>
      <c r="P65" s="6">
        <f t="shared" si="4"/>
        <v>0.18854368685311887</v>
      </c>
      <c r="U65" s="18">
        <v>13</v>
      </c>
      <c r="V65" s="20">
        <f t="shared" si="6"/>
        <v>1.6723759547668717</v>
      </c>
    </row>
    <row r="66" spans="1:22" x14ac:dyDescent="0.15">
      <c r="A66" s="6">
        <v>32.5</v>
      </c>
      <c r="B66" s="6">
        <v>64</v>
      </c>
      <c r="D66">
        <v>640.328125</v>
      </c>
      <c r="E66">
        <v>539.36932373046898</v>
      </c>
      <c r="F66">
        <v>459.27087402343801</v>
      </c>
      <c r="G66">
        <v>458.34655761718801</v>
      </c>
      <c r="I66" s="7">
        <f t="shared" ref="I66:J129" si="7">D66-F66</f>
        <v>181.05725097656199</v>
      </c>
      <c r="J66" s="7">
        <f t="shared" si="7"/>
        <v>81.022766113280966</v>
      </c>
      <c r="K66" s="7">
        <f t="shared" ref="K66:K129" si="8">I66-0.7*J66</f>
        <v>124.34131469726532</v>
      </c>
      <c r="L66" s="8">
        <f t="shared" ref="L66:L129" si="9">K66/J66</f>
        <v>1.5346466266458869</v>
      </c>
      <c r="M66" s="8">
        <f t="shared" si="5"/>
        <v>1.6959874170474281</v>
      </c>
      <c r="P66" s="6">
        <f t="shared" si="4"/>
        <v>-0.55050975916811962</v>
      </c>
      <c r="U66" s="18">
        <v>13.5</v>
      </c>
      <c r="V66" s="20">
        <f t="shared" si="6"/>
        <v>1.6686647043509133</v>
      </c>
    </row>
    <row r="67" spans="1:22" x14ac:dyDescent="0.15">
      <c r="A67" s="6">
        <v>33</v>
      </c>
      <c r="B67" s="6">
        <v>65</v>
      </c>
      <c r="D67">
        <v>644.73162841796898</v>
      </c>
      <c r="E67">
        <v>542.239013671875</v>
      </c>
      <c r="F67">
        <v>459.70706176757801</v>
      </c>
      <c r="G67">
        <v>458.92291259765602</v>
      </c>
      <c r="I67" s="7">
        <f t="shared" si="7"/>
        <v>185.02456665039097</v>
      </c>
      <c r="J67" s="7">
        <f t="shared" si="7"/>
        <v>83.316101074218977</v>
      </c>
      <c r="K67" s="7">
        <f t="shared" si="8"/>
        <v>126.70329589843769</v>
      </c>
      <c r="L67" s="8">
        <f t="shared" si="9"/>
        <v>1.5207540231097574</v>
      </c>
      <c r="M67" s="8">
        <f t="shared" si="5"/>
        <v>1.6845769795174759</v>
      </c>
      <c r="P67" s="6">
        <f t="shared" si="4"/>
        <v>-1.2195962066101225</v>
      </c>
      <c r="U67" s="18">
        <v>14</v>
      </c>
      <c r="V67" s="20">
        <f t="shared" si="6"/>
        <v>1.6506247798374862</v>
      </c>
    </row>
    <row r="68" spans="1:22" x14ac:dyDescent="0.15">
      <c r="A68" s="6">
        <v>33.5</v>
      </c>
      <c r="B68" s="6">
        <v>66</v>
      </c>
      <c r="D68">
        <v>644.80694580078102</v>
      </c>
      <c r="E68">
        <v>542.11999511718795</v>
      </c>
      <c r="F68">
        <v>459.75173950195301</v>
      </c>
      <c r="G68">
        <v>458.8291015625</v>
      </c>
      <c r="I68" s="7">
        <f t="shared" si="7"/>
        <v>185.05520629882801</v>
      </c>
      <c r="J68" s="7">
        <f t="shared" si="7"/>
        <v>83.290893554687955</v>
      </c>
      <c r="K68" s="7">
        <f t="shared" si="8"/>
        <v>126.75158081054644</v>
      </c>
      <c r="L68" s="8">
        <f t="shared" si="9"/>
        <v>1.5217939849249262</v>
      </c>
      <c r="M68" s="8">
        <f t="shared" si="5"/>
        <v>1.6880991073388225</v>
      </c>
      <c r="P68" s="6">
        <f t="shared" si="4"/>
        <v>-1.0130653014423394</v>
      </c>
      <c r="U68" s="18">
        <v>14.5</v>
      </c>
      <c r="V68" s="20">
        <f t="shared" si="6"/>
        <v>1.68922152599478</v>
      </c>
    </row>
    <row r="69" spans="1:22" x14ac:dyDescent="0.15">
      <c r="A69" s="6">
        <v>34</v>
      </c>
      <c r="B69" s="6">
        <v>67</v>
      </c>
      <c r="D69">
        <v>644.45910644531295</v>
      </c>
      <c r="E69">
        <v>540.77496337890602</v>
      </c>
      <c r="F69">
        <v>459.04913330078102</v>
      </c>
      <c r="G69">
        <v>457.93743896484398</v>
      </c>
      <c r="I69" s="7">
        <f t="shared" si="7"/>
        <v>185.40997314453193</v>
      </c>
      <c r="J69" s="7">
        <f t="shared" si="7"/>
        <v>82.837524414062045</v>
      </c>
      <c r="K69" s="7">
        <f t="shared" si="8"/>
        <v>127.42370605468849</v>
      </c>
      <c r="L69" s="8">
        <f t="shared" si="9"/>
        <v>1.5382365293506737</v>
      </c>
      <c r="M69" s="8">
        <f t="shared" si="5"/>
        <v>1.7070238177707473</v>
      </c>
      <c r="P69" s="6">
        <f t="shared" si="4"/>
        <v>9.6643878291298724E-2</v>
      </c>
      <c r="U69" s="18">
        <v>15</v>
      </c>
      <c r="V69" s="20">
        <f t="shared" si="6"/>
        <v>1.6876165922937849</v>
      </c>
    </row>
    <row r="70" spans="1:22" x14ac:dyDescent="0.15">
      <c r="A70" s="6">
        <v>34.5</v>
      </c>
      <c r="B70" s="6">
        <v>68</v>
      </c>
      <c r="D70">
        <v>644.85784912109398</v>
      </c>
      <c r="E70">
        <v>541.76263427734398</v>
      </c>
      <c r="F70">
        <v>458.97598266601602</v>
      </c>
      <c r="G70">
        <v>458.28091430664102</v>
      </c>
      <c r="I70" s="7">
        <f t="shared" si="7"/>
        <v>185.88186645507795</v>
      </c>
      <c r="J70" s="7">
        <f t="shared" si="7"/>
        <v>83.481719970702954</v>
      </c>
      <c r="K70" s="7">
        <f t="shared" si="8"/>
        <v>127.44466247558589</v>
      </c>
      <c r="L70" s="8">
        <f t="shared" si="9"/>
        <v>1.5266175938913487</v>
      </c>
      <c r="M70" s="8">
        <f t="shared" si="5"/>
        <v>1.6978870483175998</v>
      </c>
      <c r="P70" s="6">
        <f t="shared" ref="P70:P133" si="10">(M70-$O$2)/$O$2*100</f>
        <v>-0.43911897904486996</v>
      </c>
      <c r="U70" s="18">
        <v>15.5</v>
      </c>
      <c r="V70" s="20">
        <f t="shared" si="6"/>
        <v>1.6334082705537658</v>
      </c>
    </row>
    <row r="71" spans="1:22" x14ac:dyDescent="0.15">
      <c r="A71" s="6">
        <v>35</v>
      </c>
      <c r="B71" s="6">
        <v>69</v>
      </c>
      <c r="D71">
        <v>644.99279785156295</v>
      </c>
      <c r="E71">
        <v>541.85650634765602</v>
      </c>
      <c r="F71">
        <v>459.65234375</v>
      </c>
      <c r="G71">
        <v>458.89334106445301</v>
      </c>
      <c r="I71" s="7">
        <f t="shared" si="7"/>
        <v>185.34045410156295</v>
      </c>
      <c r="J71" s="7">
        <f t="shared" si="7"/>
        <v>82.963165283203011</v>
      </c>
      <c r="K71" s="7">
        <f t="shared" si="8"/>
        <v>127.26623840332084</v>
      </c>
      <c r="L71" s="8">
        <f t="shared" si="9"/>
        <v>1.5340089540808248</v>
      </c>
      <c r="M71" s="8">
        <f t="shared" si="5"/>
        <v>1.7077605745132536</v>
      </c>
      <c r="P71" s="6">
        <f t="shared" si="10"/>
        <v>0.13984589838723954</v>
      </c>
      <c r="U71" s="18">
        <v>16</v>
      </c>
      <c r="V71" s="20">
        <f t="shared" si="6"/>
        <v>1.6442102211025975</v>
      </c>
    </row>
    <row r="72" spans="1:22" x14ac:dyDescent="0.15">
      <c r="A72" s="6">
        <v>35.5</v>
      </c>
      <c r="B72" s="6">
        <v>70</v>
      </c>
      <c r="D72">
        <v>641.03515625</v>
      </c>
      <c r="E72">
        <v>540.73278808593795</v>
      </c>
      <c r="F72">
        <v>459.56604003906301</v>
      </c>
      <c r="G72">
        <v>458.90115356445301</v>
      </c>
      <c r="I72" s="7">
        <f t="shared" si="7"/>
        <v>181.46911621093699</v>
      </c>
      <c r="J72" s="7">
        <f t="shared" si="7"/>
        <v>81.831634521484943</v>
      </c>
      <c r="K72" s="7">
        <f t="shared" si="8"/>
        <v>124.18697204589753</v>
      </c>
      <c r="L72" s="8">
        <f t="shared" si="9"/>
        <v>1.5175912441696637</v>
      </c>
      <c r="M72" s="8">
        <f t="shared" si="5"/>
        <v>1.6938250306082701</v>
      </c>
      <c r="P72" s="6">
        <f t="shared" si="10"/>
        <v>-0.67730800478973641</v>
      </c>
      <c r="U72" s="18">
        <v>16.5</v>
      </c>
      <c r="V72" s="20">
        <f t="shared" si="6"/>
        <v>1.626012789646919</v>
      </c>
    </row>
    <row r="73" spans="1:22" x14ac:dyDescent="0.15">
      <c r="A73" s="6">
        <v>36</v>
      </c>
      <c r="B73" s="6">
        <v>71</v>
      </c>
      <c r="D73">
        <v>638.05120849609398</v>
      </c>
      <c r="E73">
        <v>539.64874267578102</v>
      </c>
      <c r="F73">
        <v>459.43087768554699</v>
      </c>
      <c r="G73">
        <v>458.76626586914102</v>
      </c>
      <c r="I73" s="7">
        <f t="shared" si="7"/>
        <v>178.62033081054699</v>
      </c>
      <c r="J73" s="7">
        <f t="shared" si="7"/>
        <v>80.88247680664</v>
      </c>
      <c r="K73" s="7">
        <f t="shared" si="8"/>
        <v>122.00259704589899</v>
      </c>
      <c r="L73" s="8">
        <f t="shared" si="9"/>
        <v>1.5083934352994894</v>
      </c>
      <c r="M73" s="8">
        <f t="shared" si="5"/>
        <v>1.6871093877442733</v>
      </c>
      <c r="P73" s="6">
        <f t="shared" si="10"/>
        <v>-1.0711005841159769</v>
      </c>
      <c r="U73" s="18">
        <v>17</v>
      </c>
      <c r="V73" s="20">
        <f t="shared" si="6"/>
        <v>1.6390727158674601</v>
      </c>
    </row>
    <row r="74" spans="1:22" x14ac:dyDescent="0.15">
      <c r="A74" s="6">
        <v>36.5</v>
      </c>
      <c r="B74" s="6">
        <v>72</v>
      </c>
      <c r="D74">
        <v>641.82849121093795</v>
      </c>
      <c r="E74">
        <v>541.65051269531295</v>
      </c>
      <c r="F74">
        <v>460.027099609375</v>
      </c>
      <c r="G74">
        <v>459.308837890625</v>
      </c>
      <c r="I74" s="7">
        <f t="shared" si="7"/>
        <v>181.80139160156295</v>
      </c>
      <c r="J74" s="7">
        <f t="shared" si="7"/>
        <v>82.341674804687955</v>
      </c>
      <c r="K74" s="7">
        <f t="shared" si="8"/>
        <v>124.16221923828138</v>
      </c>
      <c r="L74" s="8">
        <f t="shared" si="9"/>
        <v>1.5078903791159282</v>
      </c>
      <c r="M74" s="8">
        <f t="shared" si="5"/>
        <v>1.6890884975668896</v>
      </c>
      <c r="P74" s="6">
        <f t="shared" si="10"/>
        <v>-0.95504933219545096</v>
      </c>
      <c r="U74" s="18">
        <v>17.5</v>
      </c>
      <c r="V74" s="20">
        <f t="shared" si="6"/>
        <v>1.6618576222167936</v>
      </c>
    </row>
    <row r="75" spans="1:22" x14ac:dyDescent="0.15">
      <c r="A75" s="6">
        <v>37</v>
      </c>
      <c r="B75" s="6">
        <v>73</v>
      </c>
      <c r="D75">
        <v>642.06170654296898</v>
      </c>
      <c r="E75">
        <v>540.31878662109398</v>
      </c>
      <c r="F75">
        <v>458.38342285156301</v>
      </c>
      <c r="G75">
        <v>457.545654296875</v>
      </c>
      <c r="I75" s="7">
        <f t="shared" si="7"/>
        <v>183.67828369140597</v>
      </c>
      <c r="J75" s="7">
        <f t="shared" si="7"/>
        <v>82.773132324218977</v>
      </c>
      <c r="K75" s="7">
        <f t="shared" si="8"/>
        <v>125.73709106445268</v>
      </c>
      <c r="L75" s="8">
        <f t="shared" si="9"/>
        <v>1.5190568187264635</v>
      </c>
      <c r="M75" s="8">
        <f t="shared" si="5"/>
        <v>1.7027371031836025</v>
      </c>
      <c r="P75" s="6">
        <f t="shared" si="10"/>
        <v>-0.15472094683320686</v>
      </c>
      <c r="U75" s="18">
        <v>18</v>
      </c>
      <c r="V75" s="20">
        <f t="shared" si="6"/>
        <v>1.6212627227163365</v>
      </c>
    </row>
    <row r="76" spans="1:22" x14ac:dyDescent="0.15">
      <c r="A76" s="6">
        <v>37.5</v>
      </c>
      <c r="B76" s="6">
        <v>74</v>
      </c>
      <c r="D76">
        <v>648.60260009765602</v>
      </c>
      <c r="E76">
        <v>544.30120849609398</v>
      </c>
      <c r="F76">
        <v>459.94134521484398</v>
      </c>
      <c r="G76">
        <v>458.82882690429699</v>
      </c>
      <c r="I76" s="7">
        <f t="shared" si="7"/>
        <v>188.66125488281205</v>
      </c>
      <c r="J76" s="7">
        <f t="shared" si="7"/>
        <v>85.472381591796989</v>
      </c>
      <c r="K76" s="7">
        <f t="shared" si="8"/>
        <v>128.83058776855415</v>
      </c>
      <c r="L76" s="8">
        <f t="shared" si="9"/>
        <v>1.5072773844518492</v>
      </c>
      <c r="M76" s="8">
        <f t="shared" si="5"/>
        <v>1.6934398349151658</v>
      </c>
      <c r="P76" s="6">
        <f t="shared" si="10"/>
        <v>-0.69989515074207564</v>
      </c>
      <c r="U76" s="18">
        <v>18.5</v>
      </c>
      <c r="V76" s="20">
        <f t="shared" si="6"/>
        <v>1.6173155652168314</v>
      </c>
    </row>
    <row r="77" spans="1:22" x14ac:dyDescent="0.15">
      <c r="A77" s="6">
        <v>38</v>
      </c>
      <c r="B77" s="6">
        <v>75</v>
      </c>
      <c r="D77">
        <v>647.58172607421898</v>
      </c>
      <c r="E77">
        <v>544.26184082031295</v>
      </c>
      <c r="F77">
        <v>459.21780395507801</v>
      </c>
      <c r="G77">
        <v>458.36471557617199</v>
      </c>
      <c r="I77" s="7">
        <f t="shared" si="7"/>
        <v>188.36392211914097</v>
      </c>
      <c r="J77" s="7">
        <f t="shared" si="7"/>
        <v>85.897125244140966</v>
      </c>
      <c r="K77" s="7">
        <f t="shared" si="8"/>
        <v>128.23593444824229</v>
      </c>
      <c r="L77" s="8">
        <f t="shared" si="9"/>
        <v>1.4929013524464749</v>
      </c>
      <c r="M77" s="8">
        <f t="shared" si="5"/>
        <v>1.6815459689159691</v>
      </c>
      <c r="P77" s="6">
        <f t="shared" si="10"/>
        <v>-1.3973289280940919</v>
      </c>
      <c r="U77" s="18">
        <v>19</v>
      </c>
      <c r="V77" s="20">
        <f t="shared" si="6"/>
        <v>1.6406336474455896</v>
      </c>
    </row>
    <row r="78" spans="1:22" x14ac:dyDescent="0.15">
      <c r="A78" s="6">
        <v>38.5</v>
      </c>
      <c r="B78" s="6">
        <v>76</v>
      </c>
      <c r="D78">
        <v>650.83587646484398</v>
      </c>
      <c r="E78">
        <v>545.12017822265602</v>
      </c>
      <c r="F78">
        <v>458.71572875976602</v>
      </c>
      <c r="G78">
        <v>457.85784912109398</v>
      </c>
      <c r="I78" s="7">
        <f t="shared" si="7"/>
        <v>192.12014770507795</v>
      </c>
      <c r="J78" s="7">
        <f t="shared" si="7"/>
        <v>87.262329101562045</v>
      </c>
      <c r="K78" s="7">
        <f t="shared" si="8"/>
        <v>131.03651733398453</v>
      </c>
      <c r="L78" s="8">
        <f t="shared" si="9"/>
        <v>1.501639008299618</v>
      </c>
      <c r="M78" s="8">
        <f t="shared" si="5"/>
        <v>1.6927657907752898</v>
      </c>
      <c r="P78" s="6">
        <f t="shared" si="10"/>
        <v>-0.73941982258615779</v>
      </c>
      <c r="U78" s="18">
        <v>19.5</v>
      </c>
      <c r="V78" s="20">
        <f t="shared" si="6"/>
        <v>1.5888976298577255</v>
      </c>
    </row>
    <row r="79" spans="1:22" x14ac:dyDescent="0.15">
      <c r="A79" s="6">
        <v>39</v>
      </c>
      <c r="B79" s="6">
        <v>77</v>
      </c>
      <c r="D79">
        <v>651.09930419921898</v>
      </c>
      <c r="E79">
        <v>545.21697998046898</v>
      </c>
      <c r="F79">
        <v>459.42028808593801</v>
      </c>
      <c r="G79">
        <v>458.19183349609398</v>
      </c>
      <c r="I79" s="7">
        <f t="shared" si="7"/>
        <v>191.67901611328097</v>
      </c>
      <c r="J79" s="7">
        <f t="shared" si="7"/>
        <v>87.025146484375</v>
      </c>
      <c r="K79" s="7">
        <f t="shared" si="8"/>
        <v>130.76141357421847</v>
      </c>
      <c r="L79" s="8">
        <f t="shared" si="9"/>
        <v>1.502570450688022</v>
      </c>
      <c r="M79" s="8">
        <f t="shared" si="5"/>
        <v>1.6961793991698713</v>
      </c>
      <c r="P79" s="6">
        <f t="shared" si="10"/>
        <v>-0.53925229108762651</v>
      </c>
      <c r="U79" s="18">
        <v>20</v>
      </c>
      <c r="V79" s="20">
        <f t="shared" si="6"/>
        <v>1.5835190363984222</v>
      </c>
    </row>
    <row r="80" spans="1:22" x14ac:dyDescent="0.15">
      <c r="A80" s="6">
        <v>39.5</v>
      </c>
      <c r="B80" s="6">
        <v>78</v>
      </c>
      <c r="D80">
        <v>648.58746337890602</v>
      </c>
      <c r="E80">
        <v>545.42138671875</v>
      </c>
      <c r="F80">
        <v>460.16168212890602</v>
      </c>
      <c r="G80">
        <v>459.22564697265602</v>
      </c>
      <c r="I80" s="7">
        <f t="shared" si="7"/>
        <v>188.42578125</v>
      </c>
      <c r="J80" s="7">
        <f t="shared" si="7"/>
        <v>86.195739746093977</v>
      </c>
      <c r="K80" s="7">
        <f t="shared" si="8"/>
        <v>128.08876342773422</v>
      </c>
      <c r="L80" s="8">
        <f t="shared" si="9"/>
        <v>1.4860219751584494</v>
      </c>
      <c r="M80" s="8">
        <f t="shared" si="5"/>
        <v>1.6821130896464762</v>
      </c>
      <c r="P80" s="6">
        <f t="shared" si="10"/>
        <v>-1.3640740424817153</v>
      </c>
      <c r="U80" s="18">
        <v>20.5</v>
      </c>
      <c r="V80" s="20">
        <f t="shared" si="6"/>
        <v>1.6175271647269762</v>
      </c>
    </row>
    <row r="81" spans="1:22" x14ac:dyDescent="0.15">
      <c r="A81" s="6">
        <v>40</v>
      </c>
      <c r="B81" s="6">
        <v>79</v>
      </c>
      <c r="D81">
        <v>647.20745849609398</v>
      </c>
      <c r="E81">
        <v>544.15362548828102</v>
      </c>
      <c r="F81">
        <v>458.91287231445301</v>
      </c>
      <c r="G81">
        <v>458.203857421875</v>
      </c>
      <c r="I81" s="7">
        <f t="shared" si="7"/>
        <v>188.29458618164097</v>
      </c>
      <c r="J81" s="7">
        <f t="shared" si="7"/>
        <v>85.949768066406023</v>
      </c>
      <c r="K81" s="7">
        <f t="shared" si="8"/>
        <v>128.12974853515675</v>
      </c>
      <c r="L81" s="8">
        <f t="shared" si="9"/>
        <v>1.4907515333393555</v>
      </c>
      <c r="M81" s="8">
        <f t="shared" si="5"/>
        <v>1.6893248138335599</v>
      </c>
      <c r="P81" s="6">
        <f t="shared" si="10"/>
        <v>-0.94119219385836761</v>
      </c>
      <c r="U81" s="18">
        <v>21</v>
      </c>
      <c r="V81" s="20">
        <f t="shared" si="6"/>
        <v>1.6098284648711942</v>
      </c>
    </row>
    <row r="82" spans="1:22" x14ac:dyDescent="0.15">
      <c r="A82" s="6">
        <v>40.5</v>
      </c>
      <c r="B82" s="6">
        <v>80</v>
      </c>
      <c r="D82">
        <v>648.48455810546898</v>
      </c>
      <c r="E82">
        <v>544.64361572265602</v>
      </c>
      <c r="F82">
        <v>458.93576049804699</v>
      </c>
      <c r="G82">
        <v>458.35269165039102</v>
      </c>
      <c r="I82" s="7">
        <f t="shared" si="7"/>
        <v>189.54879760742199</v>
      </c>
      <c r="J82" s="7">
        <f t="shared" si="7"/>
        <v>86.290924072265</v>
      </c>
      <c r="K82" s="7">
        <f t="shared" si="8"/>
        <v>129.1451507568365</v>
      </c>
      <c r="L82" s="8">
        <f t="shared" si="9"/>
        <v>1.4966249596386625</v>
      </c>
      <c r="M82" s="8">
        <f t="shared" si="5"/>
        <v>1.6976804061390445</v>
      </c>
      <c r="P82" s="6">
        <f t="shared" si="10"/>
        <v>-0.45123608505227381</v>
      </c>
      <c r="U82" s="18">
        <v>21.5</v>
      </c>
      <c r="V82" s="20">
        <f t="shared" si="6"/>
        <v>1.5815069071132146</v>
      </c>
    </row>
    <row r="83" spans="1:22" x14ac:dyDescent="0.15">
      <c r="A83" s="6">
        <v>41</v>
      </c>
      <c r="B83" s="6">
        <v>81</v>
      </c>
      <c r="D83">
        <v>661.09423828125</v>
      </c>
      <c r="E83">
        <v>550.54052734375</v>
      </c>
      <c r="F83">
        <v>459.74475097656301</v>
      </c>
      <c r="G83">
        <v>458.67886352539102</v>
      </c>
      <c r="I83" s="7">
        <f t="shared" si="7"/>
        <v>201.34948730468699</v>
      </c>
      <c r="J83" s="7">
        <f t="shared" si="7"/>
        <v>91.861663818358977</v>
      </c>
      <c r="K83" s="7">
        <f t="shared" si="8"/>
        <v>137.04632263183572</v>
      </c>
      <c r="L83" s="8">
        <f t="shared" si="9"/>
        <v>1.4918772090044201</v>
      </c>
      <c r="M83" s="8">
        <f t="shared" si="5"/>
        <v>1.6954148215109797</v>
      </c>
      <c r="P83" s="6">
        <f t="shared" si="10"/>
        <v>-0.58408567703259529</v>
      </c>
      <c r="U83" s="18">
        <v>22</v>
      </c>
      <c r="V83" s="20">
        <f t="shared" si="6"/>
        <v>1.5995552109882492</v>
      </c>
    </row>
    <row r="84" spans="1:22" x14ac:dyDescent="0.15">
      <c r="A84" s="6">
        <v>41.5</v>
      </c>
      <c r="B84" s="6">
        <v>82</v>
      </c>
      <c r="D84">
        <v>663.24835205078102</v>
      </c>
      <c r="E84">
        <v>551.65447998046898</v>
      </c>
      <c r="F84">
        <v>458.63446044921898</v>
      </c>
      <c r="G84">
        <v>457.67077636718801</v>
      </c>
      <c r="I84" s="7">
        <f t="shared" si="7"/>
        <v>204.61389160156205</v>
      </c>
      <c r="J84" s="7">
        <f t="shared" si="7"/>
        <v>93.983703613280966</v>
      </c>
      <c r="K84" s="7">
        <f t="shared" si="8"/>
        <v>138.82529907226535</v>
      </c>
      <c r="L84" s="8">
        <f t="shared" si="9"/>
        <v>1.4771209660293463</v>
      </c>
      <c r="M84" s="8">
        <f t="shared" si="5"/>
        <v>1.6831407445420834</v>
      </c>
      <c r="P84" s="6">
        <f t="shared" si="10"/>
        <v>-1.3038143055966673</v>
      </c>
      <c r="U84" s="18">
        <v>65</v>
      </c>
      <c r="V84" s="20">
        <f t="shared" ref="V84:V104" si="11">L131</f>
        <v>1.3762790376544489</v>
      </c>
    </row>
    <row r="85" spans="1:22" x14ac:dyDescent="0.15">
      <c r="A85" s="6">
        <v>42</v>
      </c>
      <c r="B85" s="6">
        <v>83</v>
      </c>
      <c r="D85">
        <v>668.58435058593795</v>
      </c>
      <c r="E85">
        <v>554.75134277343795</v>
      </c>
      <c r="F85">
        <v>459.58279418945301</v>
      </c>
      <c r="G85">
        <v>458.74978637695301</v>
      </c>
      <c r="I85" s="7">
        <f t="shared" si="7"/>
        <v>209.00155639648494</v>
      </c>
      <c r="J85" s="7">
        <f t="shared" si="7"/>
        <v>96.001556396484943</v>
      </c>
      <c r="K85" s="7">
        <f t="shared" si="8"/>
        <v>141.80046691894549</v>
      </c>
      <c r="L85" s="8">
        <f t="shared" si="9"/>
        <v>1.4770642502222751</v>
      </c>
      <c r="M85" s="8">
        <f t="shared" si="5"/>
        <v>1.6855661947411897</v>
      </c>
      <c r="P85" s="6">
        <f t="shared" si="10"/>
        <v>-1.1615904992870807</v>
      </c>
      <c r="U85" s="18">
        <v>65.5</v>
      </c>
      <c r="V85" s="20">
        <f t="shared" si="11"/>
        <v>1.3861497062908372</v>
      </c>
    </row>
    <row r="86" spans="1:22" x14ac:dyDescent="0.15">
      <c r="A86" s="6">
        <v>42.5</v>
      </c>
      <c r="B86" s="6">
        <v>84</v>
      </c>
      <c r="D86">
        <v>657.413330078125</v>
      </c>
      <c r="E86">
        <v>549.29364013671898</v>
      </c>
      <c r="F86">
        <v>459.19128417968801</v>
      </c>
      <c r="G86">
        <v>458.28317260742199</v>
      </c>
      <c r="I86" s="7">
        <f t="shared" si="7"/>
        <v>198.22204589843699</v>
      </c>
      <c r="J86" s="7">
        <f t="shared" si="7"/>
        <v>91.010467529296989</v>
      </c>
      <c r="K86" s="7">
        <f t="shared" si="8"/>
        <v>134.51471862792908</v>
      </c>
      <c r="L86" s="8">
        <f t="shared" si="9"/>
        <v>1.4780137085289418</v>
      </c>
      <c r="M86" s="8">
        <f t="shared" si="5"/>
        <v>1.688997819054034</v>
      </c>
      <c r="P86" s="6">
        <f t="shared" si="10"/>
        <v>-0.9603665484605256</v>
      </c>
      <c r="U86" s="18">
        <v>66</v>
      </c>
      <c r="V86" s="20">
        <f t="shared" si="11"/>
        <v>1.3797188238940896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643.40313720703102</v>
      </c>
      <c r="E87">
        <v>542.53399658203102</v>
      </c>
      <c r="F87">
        <v>459.51605224609398</v>
      </c>
      <c r="G87">
        <v>458.89694213867199</v>
      </c>
      <c r="I87" s="7">
        <f t="shared" si="7"/>
        <v>183.88708496093705</v>
      </c>
      <c r="J87" s="7">
        <f t="shared" si="7"/>
        <v>83.637054443359034</v>
      </c>
      <c r="K87" s="7">
        <f t="shared" si="8"/>
        <v>125.34114685058572</v>
      </c>
      <c r="L87" s="8">
        <f t="shared" si="9"/>
        <v>1.4986317689543893</v>
      </c>
      <c r="M87" s="8">
        <f t="shared" si="5"/>
        <v>1.7120980454856589</v>
      </c>
      <c r="P87" s="6">
        <f t="shared" si="10"/>
        <v>0.39418698181996692</v>
      </c>
      <c r="U87" s="18">
        <v>66.5</v>
      </c>
      <c r="V87" s="20">
        <f t="shared" si="11"/>
        <v>1.3997310394594269</v>
      </c>
    </row>
    <row r="88" spans="1:22" x14ac:dyDescent="0.15">
      <c r="A88" s="6">
        <v>43.5</v>
      </c>
      <c r="B88" s="6">
        <v>86</v>
      </c>
      <c r="D88">
        <v>634.874267578125</v>
      </c>
      <c r="E88">
        <v>538.7490234375</v>
      </c>
      <c r="F88">
        <v>458.39877319335898</v>
      </c>
      <c r="G88">
        <v>457.74475097656301</v>
      </c>
      <c r="I88" s="7">
        <f t="shared" si="7"/>
        <v>176.47549438476602</v>
      </c>
      <c r="J88" s="7">
        <f t="shared" si="7"/>
        <v>81.004272460936988</v>
      </c>
      <c r="K88" s="7">
        <f t="shared" si="8"/>
        <v>119.77250366211013</v>
      </c>
      <c r="L88" s="8">
        <f t="shared" si="9"/>
        <v>1.4785948941133753</v>
      </c>
      <c r="M88" s="8">
        <f t="shared" ref="M88:M151" si="12">L88+ABS($N$2)*A88</f>
        <v>1.6945433366508225</v>
      </c>
      <c r="P88" s="6">
        <f t="shared" si="10"/>
        <v>-0.63518789879678694</v>
      </c>
      <c r="U88" s="18">
        <v>67</v>
      </c>
      <c r="V88" s="20">
        <f t="shared" si="11"/>
        <v>1.36835098850054</v>
      </c>
    </row>
    <row r="89" spans="1:22" x14ac:dyDescent="0.15">
      <c r="A89" s="6">
        <v>44</v>
      </c>
      <c r="B89" s="6">
        <v>87</v>
      </c>
      <c r="D89">
        <v>631.33221435546898</v>
      </c>
      <c r="E89">
        <v>538.10754394531295</v>
      </c>
      <c r="F89">
        <v>459.89498901367199</v>
      </c>
      <c r="G89">
        <v>458.96035766601602</v>
      </c>
      <c r="I89" s="7">
        <f t="shared" si="7"/>
        <v>171.43722534179699</v>
      </c>
      <c r="J89" s="7">
        <f t="shared" si="7"/>
        <v>79.147186279296932</v>
      </c>
      <c r="K89" s="7">
        <f t="shared" si="8"/>
        <v>116.03419494628915</v>
      </c>
      <c r="L89" s="8">
        <f t="shared" si="9"/>
        <v>1.4660558435624516</v>
      </c>
      <c r="M89" s="8">
        <f t="shared" si="12"/>
        <v>1.6844864521060763</v>
      </c>
      <c r="P89" s="6">
        <f t="shared" si="10"/>
        <v>-1.2249045625719752</v>
      </c>
      <c r="U89" s="18">
        <v>67.5</v>
      </c>
      <c r="V89" s="20">
        <f t="shared" si="11"/>
        <v>1.3829847740368215</v>
      </c>
    </row>
    <row r="90" spans="1:22" x14ac:dyDescent="0.15">
      <c r="A90" s="6">
        <v>44.5</v>
      </c>
      <c r="B90" s="6">
        <v>88</v>
      </c>
      <c r="D90">
        <v>633.64935302734398</v>
      </c>
      <c r="E90">
        <v>538.67254638671898</v>
      </c>
      <c r="F90">
        <v>459.09634399414102</v>
      </c>
      <c r="G90">
        <v>458.21417236328102</v>
      </c>
      <c r="I90" s="7">
        <f t="shared" si="7"/>
        <v>174.55300903320295</v>
      </c>
      <c r="J90" s="7">
        <f t="shared" si="7"/>
        <v>80.458374023437955</v>
      </c>
      <c r="K90" s="7">
        <f t="shared" si="8"/>
        <v>118.23214721679639</v>
      </c>
      <c r="L90" s="8">
        <f t="shared" si="9"/>
        <v>1.4694821844442785</v>
      </c>
      <c r="M90" s="8">
        <f t="shared" si="12"/>
        <v>1.6903949589940808</v>
      </c>
      <c r="P90" s="6">
        <f t="shared" si="10"/>
        <v>-0.87844090830769495</v>
      </c>
      <c r="U90" s="18">
        <v>68</v>
      </c>
      <c r="V90" s="20">
        <f t="shared" si="11"/>
        <v>1.4060483492532909</v>
      </c>
    </row>
    <row r="91" spans="1:22" x14ac:dyDescent="0.15">
      <c r="A91" s="6">
        <v>45</v>
      </c>
      <c r="B91" s="6">
        <v>89</v>
      </c>
      <c r="D91">
        <v>632.011474609375</v>
      </c>
      <c r="E91">
        <v>537.61602783203102</v>
      </c>
      <c r="F91">
        <v>459.74783325195301</v>
      </c>
      <c r="G91">
        <v>458.87405395507801</v>
      </c>
      <c r="I91" s="7">
        <f t="shared" si="7"/>
        <v>172.26364135742199</v>
      </c>
      <c r="J91" s="7">
        <f t="shared" si="7"/>
        <v>78.741973876953011</v>
      </c>
      <c r="K91" s="7">
        <f t="shared" si="8"/>
        <v>117.14425964355488</v>
      </c>
      <c r="L91" s="8">
        <f t="shared" si="9"/>
        <v>1.4876977789077475</v>
      </c>
      <c r="M91" s="8">
        <f t="shared" si="12"/>
        <v>1.7110927194637273</v>
      </c>
      <c r="P91" s="6">
        <f t="shared" si="10"/>
        <v>0.33523656780038891</v>
      </c>
      <c r="U91" s="18">
        <v>68.5</v>
      </c>
      <c r="V91" s="20">
        <f t="shared" si="11"/>
        <v>1.3897875313329859</v>
      </c>
    </row>
    <row r="92" spans="1:22" x14ac:dyDescent="0.15">
      <c r="A92" s="6">
        <v>45.5</v>
      </c>
      <c r="B92" s="6">
        <v>90</v>
      </c>
      <c r="D92">
        <v>630.88922119140602</v>
      </c>
      <c r="E92">
        <v>536.52478027343795</v>
      </c>
      <c r="F92">
        <v>459.61520385742199</v>
      </c>
      <c r="G92">
        <v>458.56912231445301</v>
      </c>
      <c r="I92" s="7">
        <f t="shared" si="7"/>
        <v>171.27401733398403</v>
      </c>
      <c r="J92" s="7">
        <f t="shared" si="7"/>
        <v>77.955657958984943</v>
      </c>
      <c r="K92" s="7">
        <f t="shared" si="8"/>
        <v>116.70505676269457</v>
      </c>
      <c r="L92" s="8">
        <f t="shared" si="9"/>
        <v>1.4970697421872441</v>
      </c>
      <c r="M92" s="8">
        <f t="shared" si="12"/>
        <v>1.7229468487494015</v>
      </c>
      <c r="P92" s="6">
        <f t="shared" si="10"/>
        <v>1.0303402595256255</v>
      </c>
      <c r="U92" s="18">
        <v>69</v>
      </c>
      <c r="V92" s="20">
        <f t="shared" si="11"/>
        <v>1.3831699502587971</v>
      </c>
    </row>
    <row r="93" spans="1:22" x14ac:dyDescent="0.15">
      <c r="A93" s="6">
        <v>46</v>
      </c>
      <c r="B93" s="6">
        <v>91</v>
      </c>
      <c r="D93">
        <v>630.99639892578102</v>
      </c>
      <c r="E93">
        <v>536.621826171875</v>
      </c>
      <c r="F93">
        <v>458.79391479492199</v>
      </c>
      <c r="G93">
        <v>458.12258911132801</v>
      </c>
      <c r="I93" s="7">
        <f t="shared" si="7"/>
        <v>172.20248413085903</v>
      </c>
      <c r="J93" s="7">
        <f t="shared" si="7"/>
        <v>78.499237060546989</v>
      </c>
      <c r="K93" s="7">
        <f t="shared" si="8"/>
        <v>117.25301818847615</v>
      </c>
      <c r="L93" s="8">
        <f t="shared" si="9"/>
        <v>1.493683538580612</v>
      </c>
      <c r="M93" s="8">
        <f t="shared" si="12"/>
        <v>1.722042811148947</v>
      </c>
      <c r="P93" s="6">
        <f t="shared" si="10"/>
        <v>0.97732920671942702</v>
      </c>
      <c r="U93" s="18">
        <v>69.5</v>
      </c>
      <c r="V93" s="20">
        <f t="shared" si="11"/>
        <v>1.3755375453280316</v>
      </c>
    </row>
    <row r="94" spans="1:22" x14ac:dyDescent="0.15">
      <c r="A94" s="6">
        <v>46.5</v>
      </c>
      <c r="B94" s="6">
        <v>92</v>
      </c>
      <c r="D94">
        <v>641.06170654296898</v>
      </c>
      <c r="E94">
        <v>541.4453125</v>
      </c>
      <c r="F94">
        <v>460.02316284179699</v>
      </c>
      <c r="G94">
        <v>459.13934326171898</v>
      </c>
      <c r="I94" s="7">
        <f t="shared" si="7"/>
        <v>181.03854370117199</v>
      </c>
      <c r="J94" s="7">
        <f t="shared" si="7"/>
        <v>82.305969238281023</v>
      </c>
      <c r="K94" s="7">
        <f t="shared" si="8"/>
        <v>123.42436523437527</v>
      </c>
      <c r="L94" s="8">
        <f t="shared" si="9"/>
        <v>1.4995797555952943</v>
      </c>
      <c r="M94" s="8">
        <f t="shared" si="12"/>
        <v>1.7304211941698069</v>
      </c>
      <c r="P94" s="6">
        <f t="shared" si="10"/>
        <v>1.4686217199136204</v>
      </c>
      <c r="U94" s="18">
        <v>70</v>
      </c>
      <c r="V94" s="20">
        <f t="shared" si="11"/>
        <v>1.3737331684797762</v>
      </c>
    </row>
    <row r="95" spans="1:22" x14ac:dyDescent="0.15">
      <c r="A95" s="6">
        <v>47</v>
      </c>
      <c r="B95" s="6">
        <v>93</v>
      </c>
      <c r="D95">
        <v>700.95849609375</v>
      </c>
      <c r="E95">
        <v>568.732421875</v>
      </c>
      <c r="F95">
        <v>458.70846557617199</v>
      </c>
      <c r="G95">
        <v>457.57330322265602</v>
      </c>
      <c r="I95" s="7">
        <f t="shared" si="7"/>
        <v>242.25003051757801</v>
      </c>
      <c r="J95" s="7">
        <f t="shared" si="7"/>
        <v>111.15911865234398</v>
      </c>
      <c r="K95" s="7">
        <f t="shared" si="8"/>
        <v>164.43864746093723</v>
      </c>
      <c r="L95" s="8">
        <f t="shared" si="9"/>
        <v>1.479308665402681</v>
      </c>
      <c r="M95" s="8">
        <f t="shared" si="12"/>
        <v>1.7126322699833711</v>
      </c>
      <c r="P95" s="6">
        <f t="shared" si="10"/>
        <v>0.42551289464079317</v>
      </c>
      <c r="U95" s="18">
        <v>70.5</v>
      </c>
      <c r="V95" s="20">
        <f t="shared" si="11"/>
        <v>1.354711048697856</v>
      </c>
    </row>
    <row r="96" spans="1:22" x14ac:dyDescent="0.15">
      <c r="A96" s="6">
        <v>47.5</v>
      </c>
      <c r="B96" s="6">
        <v>94</v>
      </c>
      <c r="D96">
        <v>692.39971923828102</v>
      </c>
      <c r="E96">
        <v>564.67730712890602</v>
      </c>
      <c r="F96">
        <v>459.84362792968801</v>
      </c>
      <c r="G96">
        <v>459.16140747070301</v>
      </c>
      <c r="I96" s="7">
        <f t="shared" si="7"/>
        <v>232.55609130859301</v>
      </c>
      <c r="J96" s="7">
        <f t="shared" si="7"/>
        <v>105.51589965820301</v>
      </c>
      <c r="K96" s="7">
        <f t="shared" si="8"/>
        <v>158.69496154785091</v>
      </c>
      <c r="L96" s="8">
        <f t="shared" si="9"/>
        <v>1.5039909820407209</v>
      </c>
      <c r="M96" s="8">
        <f t="shared" si="12"/>
        <v>1.7397967526275886</v>
      </c>
      <c r="P96" s="6">
        <f t="shared" si="10"/>
        <v>2.0183867122581574</v>
      </c>
      <c r="U96" s="18">
        <v>71</v>
      </c>
      <c r="V96" s="20">
        <f t="shared" si="11"/>
        <v>1.3595986226170924</v>
      </c>
    </row>
    <row r="97" spans="1:22" x14ac:dyDescent="0.15">
      <c r="A97" s="6">
        <v>48</v>
      </c>
      <c r="B97" s="6">
        <v>95</v>
      </c>
      <c r="D97">
        <v>672.24127197265602</v>
      </c>
      <c r="E97">
        <v>555.7685546875</v>
      </c>
      <c r="F97">
        <v>458.89584350585898</v>
      </c>
      <c r="G97">
        <v>457.73358154296898</v>
      </c>
      <c r="I97" s="7">
        <f t="shared" si="7"/>
        <v>213.34542846679705</v>
      </c>
      <c r="J97" s="7">
        <f t="shared" si="7"/>
        <v>98.034973144531023</v>
      </c>
      <c r="K97" s="7">
        <f t="shared" si="8"/>
        <v>144.72094726562534</v>
      </c>
      <c r="L97" s="8">
        <f t="shared" si="9"/>
        <v>1.4762175438378109</v>
      </c>
      <c r="M97" s="8">
        <f t="shared" si="12"/>
        <v>1.7145054804308562</v>
      </c>
      <c r="P97" s="6">
        <f t="shared" si="10"/>
        <v>0.5353544077579715</v>
      </c>
      <c r="U97" s="18">
        <v>71.5</v>
      </c>
      <c r="V97" s="20">
        <f t="shared" si="11"/>
        <v>1.3534350071317125</v>
      </c>
    </row>
    <row r="98" spans="1:22" x14ac:dyDescent="0.15">
      <c r="A98" s="6">
        <v>48.5</v>
      </c>
      <c r="B98" s="6">
        <v>96</v>
      </c>
      <c r="D98">
        <v>667.99688720703102</v>
      </c>
      <c r="E98">
        <v>553.21221923828102</v>
      </c>
      <c r="F98">
        <v>459.62942504882801</v>
      </c>
      <c r="G98">
        <v>458.56826782226602</v>
      </c>
      <c r="I98" s="7">
        <f t="shared" si="7"/>
        <v>208.36746215820301</v>
      </c>
      <c r="J98" s="7">
        <f t="shared" si="7"/>
        <v>94.643951416015</v>
      </c>
      <c r="K98" s="7">
        <f t="shared" si="8"/>
        <v>142.11669616699251</v>
      </c>
      <c r="L98" s="8">
        <f t="shared" si="9"/>
        <v>1.5015930129787936</v>
      </c>
      <c r="M98" s="8">
        <f t="shared" si="12"/>
        <v>1.7423631155780164</v>
      </c>
      <c r="P98" s="6">
        <f t="shared" si="10"/>
        <v>2.1688733754418519</v>
      </c>
      <c r="U98" s="18">
        <v>72</v>
      </c>
      <c r="V98" s="20">
        <f t="shared" si="11"/>
        <v>1.3531467385055085</v>
      </c>
    </row>
    <row r="99" spans="1:22" x14ac:dyDescent="0.15">
      <c r="A99" s="6">
        <v>49</v>
      </c>
      <c r="B99" s="6">
        <v>97</v>
      </c>
      <c r="D99">
        <v>658.42401123046898</v>
      </c>
      <c r="E99">
        <v>548.86376953125</v>
      </c>
      <c r="F99">
        <v>459.27532958984398</v>
      </c>
      <c r="G99">
        <v>458.12704467773398</v>
      </c>
      <c r="I99" s="7">
        <f t="shared" si="7"/>
        <v>199.148681640625</v>
      </c>
      <c r="J99" s="7">
        <f t="shared" si="7"/>
        <v>90.736724853516023</v>
      </c>
      <c r="K99" s="7">
        <f t="shared" si="8"/>
        <v>135.6329742431638</v>
      </c>
      <c r="L99" s="8">
        <f t="shared" si="9"/>
        <v>1.4947968913593432</v>
      </c>
      <c r="M99" s="8">
        <f t="shared" si="12"/>
        <v>1.7380491599647436</v>
      </c>
      <c r="P99" s="6">
        <f t="shared" si="10"/>
        <v>1.9159111881348028</v>
      </c>
      <c r="U99" s="18">
        <v>72.5</v>
      </c>
      <c r="V99" s="20">
        <f t="shared" si="11"/>
        <v>1.3655205571412958</v>
      </c>
    </row>
    <row r="100" spans="1:22" x14ac:dyDescent="0.15">
      <c r="A100" s="6">
        <v>49.5</v>
      </c>
      <c r="B100" s="6">
        <v>98</v>
      </c>
      <c r="D100">
        <v>664.38555908203102</v>
      </c>
      <c r="E100">
        <v>552.74279785156295</v>
      </c>
      <c r="F100">
        <v>459.12454223632801</v>
      </c>
      <c r="G100">
        <v>457.90310668945301</v>
      </c>
      <c r="I100" s="7">
        <f t="shared" si="7"/>
        <v>205.26101684570301</v>
      </c>
      <c r="J100" s="7">
        <f t="shared" si="7"/>
        <v>94.839691162109943</v>
      </c>
      <c r="K100" s="7">
        <f t="shared" si="8"/>
        <v>138.87323303222604</v>
      </c>
      <c r="L100" s="8">
        <f t="shared" si="9"/>
        <v>1.4642944460336691</v>
      </c>
      <c r="M100" s="8">
        <f t="shared" si="12"/>
        <v>1.7100288806452471</v>
      </c>
      <c r="P100" s="6">
        <f t="shared" si="10"/>
        <v>0.2728550742038991</v>
      </c>
      <c r="U100" s="18">
        <v>73</v>
      </c>
      <c r="V100" s="20">
        <f t="shared" si="11"/>
        <v>1.3751446199927824</v>
      </c>
    </row>
    <row r="101" spans="1:22" x14ac:dyDescent="0.15">
      <c r="A101" s="6">
        <v>50</v>
      </c>
      <c r="B101" s="6">
        <v>99</v>
      </c>
      <c r="D101">
        <v>670.79400634765602</v>
      </c>
      <c r="E101">
        <v>555.53759765625</v>
      </c>
      <c r="F101">
        <v>460.13906860351602</v>
      </c>
      <c r="G101">
        <v>459.32449340820301</v>
      </c>
      <c r="I101" s="7">
        <f t="shared" si="7"/>
        <v>210.65493774414</v>
      </c>
      <c r="J101" s="7">
        <f t="shared" si="7"/>
        <v>96.213104248046989</v>
      </c>
      <c r="K101" s="7">
        <f t="shared" si="8"/>
        <v>143.3057647705071</v>
      </c>
      <c r="L101" s="8">
        <f t="shared" si="9"/>
        <v>1.4894620217330325</v>
      </c>
      <c r="M101" s="8">
        <f t="shared" si="12"/>
        <v>1.7376786223507881</v>
      </c>
      <c r="P101" s="6">
        <f t="shared" si="10"/>
        <v>1.8941835641839797</v>
      </c>
      <c r="U101" s="18">
        <v>73.5</v>
      </c>
      <c r="V101" s="20">
        <f t="shared" si="11"/>
        <v>1.3571014045307552</v>
      </c>
    </row>
    <row r="102" spans="1:22" x14ac:dyDescent="0.15">
      <c r="A102" s="6">
        <v>50.5</v>
      </c>
      <c r="B102" s="6">
        <v>100</v>
      </c>
      <c r="D102">
        <v>663.56042480468795</v>
      </c>
      <c r="E102">
        <v>552.22717285156295</v>
      </c>
      <c r="F102">
        <v>459.07260131835898</v>
      </c>
      <c r="G102">
        <v>458.040771484375</v>
      </c>
      <c r="I102" s="7">
        <f t="shared" si="7"/>
        <v>204.48782348632898</v>
      </c>
      <c r="J102" s="7">
        <f t="shared" si="7"/>
        <v>94.186401367187955</v>
      </c>
      <c r="K102" s="7">
        <f t="shared" si="8"/>
        <v>138.55734252929742</v>
      </c>
      <c r="L102" s="8">
        <f t="shared" si="9"/>
        <v>1.4710971065677334</v>
      </c>
      <c r="M102" s="8">
        <f t="shared" si="12"/>
        <v>1.7217958731916665</v>
      </c>
      <c r="P102" s="6">
        <f t="shared" si="10"/>
        <v>0.96284923256053301</v>
      </c>
      <c r="U102" s="18">
        <v>74</v>
      </c>
      <c r="V102" s="20">
        <f t="shared" si="11"/>
        <v>1.3696898941023032</v>
      </c>
    </row>
    <row r="103" spans="1:22" x14ac:dyDescent="0.15">
      <c r="A103" s="6">
        <v>51</v>
      </c>
      <c r="B103" s="6">
        <v>101</v>
      </c>
      <c r="D103">
        <v>667.34027099609398</v>
      </c>
      <c r="E103">
        <v>554.06945800781295</v>
      </c>
      <c r="F103">
        <v>458.49484252929699</v>
      </c>
      <c r="G103">
        <v>457.73471069335898</v>
      </c>
      <c r="I103" s="7">
        <f t="shared" si="7"/>
        <v>208.84542846679699</v>
      </c>
      <c r="J103" s="7">
        <f t="shared" si="7"/>
        <v>96.334747314453978</v>
      </c>
      <c r="K103" s="7">
        <f t="shared" si="8"/>
        <v>141.41110534667922</v>
      </c>
      <c r="L103" s="8">
        <f t="shared" si="9"/>
        <v>1.4679138035737811</v>
      </c>
      <c r="M103" s="8">
        <f t="shared" si="12"/>
        <v>1.7210947362038915</v>
      </c>
      <c r="P103" s="6">
        <f t="shared" si="10"/>
        <v>0.92173588742463419</v>
      </c>
      <c r="U103" s="18">
        <v>74.5</v>
      </c>
      <c r="V103" s="20">
        <f t="shared" si="11"/>
        <v>1.3839599844794073</v>
      </c>
    </row>
    <row r="104" spans="1:22" x14ac:dyDescent="0.15">
      <c r="A104" s="6">
        <v>51.5</v>
      </c>
      <c r="B104" s="6">
        <v>102</v>
      </c>
      <c r="D104">
        <v>648.29644775390602</v>
      </c>
      <c r="E104">
        <v>546.16925048828102</v>
      </c>
      <c r="F104">
        <v>458.95419311523398</v>
      </c>
      <c r="G104">
        <v>458.34265136718801</v>
      </c>
      <c r="I104" s="7">
        <f t="shared" si="7"/>
        <v>189.34225463867205</v>
      </c>
      <c r="J104" s="7">
        <f t="shared" si="7"/>
        <v>87.826599121093011</v>
      </c>
      <c r="K104" s="7">
        <f t="shared" si="8"/>
        <v>127.86363525390695</v>
      </c>
      <c r="L104" s="8">
        <f t="shared" si="9"/>
        <v>1.4558645846870595</v>
      </c>
      <c r="M104" s="8">
        <f t="shared" si="12"/>
        <v>1.7115276833233475</v>
      </c>
      <c r="P104" s="6">
        <f t="shared" si="10"/>
        <v>0.36074202478527428</v>
      </c>
      <c r="U104" s="18">
        <v>75</v>
      </c>
      <c r="V104" s="20">
        <f t="shared" si="11"/>
        <v>1.3636718323928132</v>
      </c>
    </row>
    <row r="105" spans="1:22" x14ac:dyDescent="0.15">
      <c r="A105" s="6">
        <v>52</v>
      </c>
      <c r="B105" s="6">
        <v>103</v>
      </c>
      <c r="D105">
        <v>647.527587890625</v>
      </c>
      <c r="E105">
        <v>547.488037109375</v>
      </c>
      <c r="F105">
        <v>458.63922119140602</v>
      </c>
      <c r="G105">
        <v>457.75006103515602</v>
      </c>
      <c r="I105" s="7">
        <f t="shared" si="7"/>
        <v>188.88836669921898</v>
      </c>
      <c r="J105" s="7">
        <f t="shared" si="7"/>
        <v>89.737976074218977</v>
      </c>
      <c r="K105" s="7">
        <f t="shared" si="8"/>
        <v>126.07178344726569</v>
      </c>
      <c r="L105" s="8">
        <f t="shared" si="9"/>
        <v>1.4048877516804743</v>
      </c>
      <c r="M105" s="8">
        <f t="shared" si="12"/>
        <v>1.6630330163229399</v>
      </c>
      <c r="P105" s="6">
        <f t="shared" si="10"/>
        <v>-2.4828934079501095</v>
      </c>
      <c r="U105" s="18"/>
      <c r="V105" s="20"/>
    </row>
    <row r="106" spans="1:22" x14ac:dyDescent="0.15">
      <c r="A106" s="6">
        <v>52.5</v>
      </c>
      <c r="B106" s="6">
        <v>104</v>
      </c>
      <c r="D106">
        <v>648.1953125</v>
      </c>
      <c r="E106">
        <v>548.11242675781295</v>
      </c>
      <c r="F106">
        <v>459.26528930664102</v>
      </c>
      <c r="G106">
        <v>458.63922119140602</v>
      </c>
      <c r="I106" s="7">
        <f t="shared" si="7"/>
        <v>188.93002319335898</v>
      </c>
      <c r="J106" s="7">
        <f t="shared" si="7"/>
        <v>89.473205566406932</v>
      </c>
      <c r="K106" s="7">
        <f t="shared" si="8"/>
        <v>126.29877929687413</v>
      </c>
      <c r="L106" s="8">
        <f t="shared" si="9"/>
        <v>1.4115821434735039</v>
      </c>
      <c r="M106" s="8">
        <f t="shared" si="12"/>
        <v>1.6722095741221472</v>
      </c>
      <c r="P106" s="6">
        <f t="shared" si="10"/>
        <v>-1.9447974373529526</v>
      </c>
    </row>
    <row r="107" spans="1:22" x14ac:dyDescent="0.15">
      <c r="A107" s="6">
        <v>53</v>
      </c>
      <c r="B107" s="6">
        <v>105</v>
      </c>
      <c r="D107">
        <v>646.64971923828102</v>
      </c>
      <c r="E107">
        <v>546.897705078125</v>
      </c>
      <c r="F107">
        <v>458.54678344726602</v>
      </c>
      <c r="G107">
        <v>457.73080444335898</v>
      </c>
      <c r="I107" s="7">
        <f t="shared" si="7"/>
        <v>188.102935791015</v>
      </c>
      <c r="J107" s="7">
        <f t="shared" si="7"/>
        <v>89.166900634766023</v>
      </c>
      <c r="K107" s="7">
        <f t="shared" si="8"/>
        <v>125.68610534667879</v>
      </c>
      <c r="L107" s="8">
        <f t="shared" si="9"/>
        <v>1.4095600996775477</v>
      </c>
      <c r="M107" s="8">
        <f t="shared" si="12"/>
        <v>1.6726696963323686</v>
      </c>
      <c r="P107" s="6">
        <f t="shared" si="10"/>
        <v>-1.9178167423341976</v>
      </c>
    </row>
    <row r="108" spans="1:22" x14ac:dyDescent="0.15">
      <c r="A108" s="6">
        <v>53.5</v>
      </c>
      <c r="B108" s="6">
        <v>106</v>
      </c>
      <c r="D108">
        <v>642.35552978515602</v>
      </c>
      <c r="E108">
        <v>545.00787353515602</v>
      </c>
      <c r="F108">
        <v>459.07904052734398</v>
      </c>
      <c r="G108">
        <v>458.45071411132801</v>
      </c>
      <c r="I108" s="7">
        <f t="shared" si="7"/>
        <v>183.27648925781205</v>
      </c>
      <c r="J108" s="7">
        <f t="shared" si="7"/>
        <v>86.557159423828011</v>
      </c>
      <c r="K108" s="7">
        <f t="shared" si="8"/>
        <v>122.68647766113244</v>
      </c>
      <c r="L108" s="8">
        <f t="shared" si="9"/>
        <v>1.4174041578744152</v>
      </c>
      <c r="M108" s="8">
        <f t="shared" si="12"/>
        <v>1.6829959205354135</v>
      </c>
      <c r="P108" s="6">
        <f t="shared" si="10"/>
        <v>-1.312306511077197</v>
      </c>
    </row>
    <row r="109" spans="1:22" x14ac:dyDescent="0.15">
      <c r="A109" s="6">
        <v>54</v>
      </c>
      <c r="B109" s="6">
        <v>107</v>
      </c>
      <c r="D109">
        <v>646.69189453125</v>
      </c>
      <c r="E109">
        <v>547.30529785156295</v>
      </c>
      <c r="F109">
        <v>458.51913452148398</v>
      </c>
      <c r="G109">
        <v>457.96426391601602</v>
      </c>
      <c r="I109" s="7">
        <f t="shared" si="7"/>
        <v>188.17276000976602</v>
      </c>
      <c r="J109" s="7">
        <f t="shared" si="7"/>
        <v>89.341033935546932</v>
      </c>
      <c r="K109" s="7">
        <f t="shared" si="8"/>
        <v>125.63403625488317</v>
      </c>
      <c r="L109" s="8">
        <f t="shared" si="9"/>
        <v>1.4062299340023197</v>
      </c>
      <c r="M109" s="8">
        <f t="shared" si="12"/>
        <v>1.6743038626694955</v>
      </c>
      <c r="P109" s="6">
        <f t="shared" si="10"/>
        <v>-1.8219923231419115</v>
      </c>
    </row>
    <row r="110" spans="1:22" x14ac:dyDescent="0.15">
      <c r="A110" s="6">
        <v>54.5</v>
      </c>
      <c r="B110" s="6">
        <v>108</v>
      </c>
      <c r="D110">
        <v>653.703857421875</v>
      </c>
      <c r="E110">
        <v>550.80615234375</v>
      </c>
      <c r="F110">
        <v>459.96926879882801</v>
      </c>
      <c r="G110">
        <v>459.1591796875</v>
      </c>
      <c r="I110" s="7">
        <f t="shared" si="7"/>
        <v>193.73458862304699</v>
      </c>
      <c r="J110" s="7">
        <f t="shared" si="7"/>
        <v>91.64697265625</v>
      </c>
      <c r="K110" s="7">
        <f t="shared" si="8"/>
        <v>129.581707763672</v>
      </c>
      <c r="L110" s="8">
        <f t="shared" si="9"/>
        <v>1.4139224025403199</v>
      </c>
      <c r="M110" s="8">
        <f t="shared" si="12"/>
        <v>1.6844784972136733</v>
      </c>
      <c r="P110" s="6">
        <f t="shared" si="10"/>
        <v>-1.2253710223973542</v>
      </c>
    </row>
    <row r="111" spans="1:22" x14ac:dyDescent="0.15">
      <c r="A111" s="6">
        <v>55</v>
      </c>
      <c r="B111" s="6">
        <v>109</v>
      </c>
      <c r="D111">
        <v>653.20056152343795</v>
      </c>
      <c r="E111">
        <v>550.23864746093795</v>
      </c>
      <c r="F111">
        <v>458.29879760742199</v>
      </c>
      <c r="G111">
        <v>457.458251953125</v>
      </c>
      <c r="I111" s="7">
        <f t="shared" si="7"/>
        <v>194.90176391601597</v>
      </c>
      <c r="J111" s="7">
        <f t="shared" si="7"/>
        <v>92.780395507812955</v>
      </c>
      <c r="K111" s="7">
        <f t="shared" si="8"/>
        <v>129.95548706054689</v>
      </c>
      <c r="L111" s="8">
        <f t="shared" si="9"/>
        <v>1.4006783043903219</v>
      </c>
      <c r="M111" s="8">
        <f t="shared" si="12"/>
        <v>1.6737165650698529</v>
      </c>
      <c r="P111" s="6">
        <f t="shared" si="10"/>
        <v>-1.8564303421490342</v>
      </c>
    </row>
    <row r="112" spans="1:22" x14ac:dyDescent="0.15">
      <c r="A112" s="6">
        <v>55.5</v>
      </c>
      <c r="B112" s="6">
        <v>110</v>
      </c>
      <c r="D112">
        <v>650.31353759765602</v>
      </c>
      <c r="E112">
        <v>548.88116455078102</v>
      </c>
      <c r="F112">
        <v>459.40713500976602</v>
      </c>
      <c r="G112">
        <v>458.61630249023398</v>
      </c>
      <c r="I112" s="7">
        <f t="shared" si="7"/>
        <v>190.90640258789</v>
      </c>
      <c r="J112" s="7">
        <f t="shared" si="7"/>
        <v>90.264862060547046</v>
      </c>
      <c r="K112" s="7">
        <f t="shared" si="8"/>
        <v>127.72099914550708</v>
      </c>
      <c r="L112" s="8">
        <f t="shared" si="9"/>
        <v>1.4149581158151612</v>
      </c>
      <c r="M112" s="8">
        <f t="shared" si="12"/>
        <v>1.6904785425008697</v>
      </c>
      <c r="P112" s="6">
        <f t="shared" si="10"/>
        <v>-0.87353972976170535</v>
      </c>
    </row>
    <row r="113" spans="1:16" x14ac:dyDescent="0.15">
      <c r="A113" s="6">
        <v>56</v>
      </c>
      <c r="B113" s="6">
        <v>111</v>
      </c>
      <c r="D113">
        <v>597.89562988281295</v>
      </c>
      <c r="E113">
        <v>524.00048828125</v>
      </c>
      <c r="F113">
        <v>458.51296997070301</v>
      </c>
      <c r="G113">
        <v>457.80953979492199</v>
      </c>
      <c r="I113" s="7">
        <f t="shared" si="7"/>
        <v>139.38265991210994</v>
      </c>
      <c r="J113" s="7">
        <f t="shared" si="7"/>
        <v>66.190948486328011</v>
      </c>
      <c r="K113" s="7">
        <f t="shared" si="8"/>
        <v>93.048995971680341</v>
      </c>
      <c r="L113" s="8">
        <f t="shared" si="9"/>
        <v>1.4057661674224227</v>
      </c>
      <c r="M113" s="8">
        <f t="shared" si="12"/>
        <v>1.6837687601143088</v>
      </c>
      <c r="P113" s="6">
        <f t="shared" si="10"/>
        <v>-1.2669886617898007</v>
      </c>
    </row>
    <row r="114" spans="1:16" x14ac:dyDescent="0.15">
      <c r="A114" s="6">
        <v>56.5</v>
      </c>
      <c r="B114" s="6">
        <v>112</v>
      </c>
      <c r="D114">
        <v>662.34124755859398</v>
      </c>
      <c r="E114">
        <v>553.08599853515602</v>
      </c>
      <c r="F114">
        <v>458.59844970703102</v>
      </c>
      <c r="G114">
        <v>457.94329833984398</v>
      </c>
      <c r="I114" s="7">
        <f t="shared" si="7"/>
        <v>203.74279785156295</v>
      </c>
      <c r="J114" s="7">
        <f t="shared" si="7"/>
        <v>95.142700195312045</v>
      </c>
      <c r="K114" s="7">
        <f t="shared" si="8"/>
        <v>137.14290771484451</v>
      </c>
      <c r="L114" s="8">
        <f t="shared" si="9"/>
        <v>1.4414443507837498</v>
      </c>
      <c r="M114" s="8">
        <f t="shared" si="12"/>
        <v>1.7219291094818134</v>
      </c>
      <c r="P114" s="6">
        <f t="shared" si="10"/>
        <v>0.9706619562892036</v>
      </c>
    </row>
    <row r="115" spans="1:16" x14ac:dyDescent="0.15">
      <c r="A115" s="6">
        <v>57</v>
      </c>
      <c r="B115" s="6">
        <v>113</v>
      </c>
      <c r="D115">
        <v>656.3056640625</v>
      </c>
      <c r="E115">
        <v>550.17840576171898</v>
      </c>
      <c r="F115">
        <v>459.1748046875</v>
      </c>
      <c r="G115">
        <v>458.47360229492199</v>
      </c>
      <c r="I115" s="7">
        <f t="shared" si="7"/>
        <v>197.130859375</v>
      </c>
      <c r="J115" s="7">
        <f t="shared" si="7"/>
        <v>91.704803466796989</v>
      </c>
      <c r="K115" s="7">
        <f t="shared" si="8"/>
        <v>132.93749694824211</v>
      </c>
      <c r="L115" s="8">
        <f t="shared" si="9"/>
        <v>1.4496241409685153</v>
      </c>
      <c r="M115" s="8">
        <f t="shared" si="12"/>
        <v>1.7325910656727566</v>
      </c>
      <c r="P115" s="6">
        <f t="shared" si="10"/>
        <v>1.5958588755006171</v>
      </c>
    </row>
    <row r="116" spans="1:16" x14ac:dyDescent="0.15">
      <c r="A116" s="6">
        <v>57.5</v>
      </c>
      <c r="B116" s="6">
        <v>114</v>
      </c>
      <c r="D116">
        <v>648.97326660156295</v>
      </c>
      <c r="E116">
        <v>547.50555419921898</v>
      </c>
      <c r="F116">
        <v>458.67495727539102</v>
      </c>
      <c r="G116">
        <v>457.52554321289102</v>
      </c>
      <c r="I116" s="7">
        <f t="shared" si="7"/>
        <v>190.29830932617193</v>
      </c>
      <c r="J116" s="7">
        <f t="shared" si="7"/>
        <v>89.980010986327954</v>
      </c>
      <c r="K116" s="7">
        <f t="shared" si="8"/>
        <v>127.31230163574236</v>
      </c>
      <c r="L116" s="8">
        <f t="shared" si="9"/>
        <v>1.4148953777643667</v>
      </c>
      <c r="M116" s="8">
        <f t="shared" si="12"/>
        <v>1.7003444684747855</v>
      </c>
      <c r="P116" s="6">
        <f t="shared" si="10"/>
        <v>-0.29502051493885789</v>
      </c>
    </row>
    <row r="117" spans="1:16" x14ac:dyDescent="0.15">
      <c r="A117" s="6">
        <v>58</v>
      </c>
      <c r="B117" s="6">
        <v>115</v>
      </c>
      <c r="D117">
        <v>646.00555419921898</v>
      </c>
      <c r="E117">
        <v>545.90594482421898</v>
      </c>
      <c r="F117">
        <v>458.784423828125</v>
      </c>
      <c r="G117">
        <v>457.95809936523398</v>
      </c>
      <c r="I117" s="7">
        <f t="shared" si="7"/>
        <v>187.22113037109398</v>
      </c>
      <c r="J117" s="7">
        <f t="shared" si="7"/>
        <v>87.947845458985</v>
      </c>
      <c r="K117" s="7">
        <f t="shared" si="8"/>
        <v>125.65763854980449</v>
      </c>
      <c r="L117" s="8">
        <f t="shared" si="9"/>
        <v>1.42877449577097</v>
      </c>
      <c r="M117" s="8">
        <f t="shared" si="12"/>
        <v>1.7167057524875664</v>
      </c>
      <c r="P117" s="6">
        <f t="shared" si="10"/>
        <v>0.6643741942443131</v>
      </c>
    </row>
    <row r="118" spans="1:16" x14ac:dyDescent="0.15">
      <c r="A118" s="6">
        <v>58.5</v>
      </c>
      <c r="B118" s="6">
        <v>116</v>
      </c>
      <c r="D118">
        <v>639.12738037109398</v>
      </c>
      <c r="E118">
        <v>542.81878662109398</v>
      </c>
      <c r="F118">
        <v>459.37783813476602</v>
      </c>
      <c r="G118">
        <v>458.44512939453102</v>
      </c>
      <c r="I118" s="7">
        <f t="shared" si="7"/>
        <v>179.74954223632795</v>
      </c>
      <c r="J118" s="7">
        <f t="shared" si="7"/>
        <v>84.373657226562955</v>
      </c>
      <c r="K118" s="7">
        <f t="shared" si="8"/>
        <v>120.68798217773389</v>
      </c>
      <c r="L118" s="8">
        <f t="shared" si="9"/>
        <v>1.4303988489400015</v>
      </c>
      <c r="M118" s="8">
        <f t="shared" si="12"/>
        <v>1.7208122716627754</v>
      </c>
      <c r="P118" s="6">
        <f t="shared" si="10"/>
        <v>0.90517270167057118</v>
      </c>
    </row>
    <row r="119" spans="1:16" x14ac:dyDescent="0.15">
      <c r="A119" s="6">
        <v>59</v>
      </c>
      <c r="B119" s="6">
        <v>117</v>
      </c>
      <c r="D119">
        <v>640.23651123046898</v>
      </c>
      <c r="E119">
        <v>543.780029296875</v>
      </c>
      <c r="F119">
        <v>457.93466186523398</v>
      </c>
      <c r="G119">
        <v>457.21725463867199</v>
      </c>
      <c r="I119" s="7">
        <f t="shared" si="7"/>
        <v>182.301849365235</v>
      </c>
      <c r="J119" s="7">
        <f t="shared" si="7"/>
        <v>86.562774658203011</v>
      </c>
      <c r="K119" s="7">
        <f t="shared" si="8"/>
        <v>121.7079071044929</v>
      </c>
      <c r="L119" s="8">
        <f t="shared" si="9"/>
        <v>1.4060074620419922</v>
      </c>
      <c r="M119" s="8">
        <f t="shared" si="12"/>
        <v>1.6989030507709437</v>
      </c>
      <c r="P119" s="6">
        <f t="shared" si="10"/>
        <v>-0.37954251930651473</v>
      </c>
    </row>
    <row r="120" spans="1:16" x14ac:dyDescent="0.15">
      <c r="A120" s="6">
        <v>59.5</v>
      </c>
      <c r="B120" s="6">
        <v>118</v>
      </c>
      <c r="D120">
        <v>633.50311279296898</v>
      </c>
      <c r="E120">
        <v>540.79577636718795</v>
      </c>
      <c r="F120">
        <v>458.88522338867199</v>
      </c>
      <c r="G120">
        <v>457.96984863281301</v>
      </c>
      <c r="I120" s="7">
        <f t="shared" si="7"/>
        <v>174.61788940429699</v>
      </c>
      <c r="J120" s="7">
        <f t="shared" si="7"/>
        <v>82.825927734374943</v>
      </c>
      <c r="K120" s="7">
        <f t="shared" si="8"/>
        <v>116.63973999023453</v>
      </c>
      <c r="L120" s="8">
        <f t="shared" si="9"/>
        <v>1.408251536454882</v>
      </c>
      <c r="M120" s="8">
        <f t="shared" si="12"/>
        <v>1.7036292911900111</v>
      </c>
      <c r="P120" s="6">
        <f t="shared" si="10"/>
        <v>-0.10240473178086738</v>
      </c>
    </row>
    <row r="121" spans="1:16" x14ac:dyDescent="0.15">
      <c r="A121" s="6">
        <v>60</v>
      </c>
      <c r="B121" s="6">
        <v>119</v>
      </c>
      <c r="D121">
        <v>631.68713378906295</v>
      </c>
      <c r="E121">
        <v>539.85949707031295</v>
      </c>
      <c r="F121">
        <v>459.31359863281301</v>
      </c>
      <c r="G121">
        <v>458.55404663085898</v>
      </c>
      <c r="I121" s="7">
        <f t="shared" si="7"/>
        <v>172.37353515624994</v>
      </c>
      <c r="J121" s="7">
        <f t="shared" si="7"/>
        <v>81.305450439453978</v>
      </c>
      <c r="K121" s="7">
        <f t="shared" si="8"/>
        <v>115.45971984863216</v>
      </c>
      <c r="L121" s="8">
        <f t="shared" si="9"/>
        <v>1.4200735525672041</v>
      </c>
      <c r="M121" s="8">
        <f t="shared" si="12"/>
        <v>1.7179334733085108</v>
      </c>
      <c r="P121" s="6">
        <f t="shared" si="10"/>
        <v>0.73636541810228906</v>
      </c>
    </row>
    <row r="122" spans="1:16" x14ac:dyDescent="0.15">
      <c r="A122" s="6">
        <v>60.5</v>
      </c>
      <c r="B122" s="6">
        <v>120</v>
      </c>
      <c r="D122">
        <v>631.00329589843795</v>
      </c>
      <c r="E122">
        <v>538.67205810546898</v>
      </c>
      <c r="F122">
        <v>457.99273681640602</v>
      </c>
      <c r="G122">
        <v>457.13656616210898</v>
      </c>
      <c r="I122" s="7">
        <f t="shared" si="7"/>
        <v>173.01055908203193</v>
      </c>
      <c r="J122" s="7">
        <f t="shared" si="7"/>
        <v>81.53549194336</v>
      </c>
      <c r="K122" s="7">
        <f t="shared" si="8"/>
        <v>115.93571472167994</v>
      </c>
      <c r="L122" s="8">
        <f t="shared" si="9"/>
        <v>1.4219048902313196</v>
      </c>
      <c r="M122" s="8">
        <f t="shared" si="12"/>
        <v>1.7222469769788038</v>
      </c>
      <c r="P122" s="6">
        <f t="shared" si="10"/>
        <v>0.98930110432890683</v>
      </c>
    </row>
    <row r="123" spans="1:16" x14ac:dyDescent="0.15">
      <c r="A123" s="6">
        <v>61</v>
      </c>
      <c r="B123" s="6">
        <v>121</v>
      </c>
      <c r="D123">
        <v>631.35687255859398</v>
      </c>
      <c r="E123">
        <v>539.0400390625</v>
      </c>
      <c r="F123">
        <v>458.59619140625</v>
      </c>
      <c r="G123">
        <v>457.92041015625</v>
      </c>
      <c r="I123" s="7">
        <f t="shared" si="7"/>
        <v>172.76068115234398</v>
      </c>
      <c r="J123" s="7">
        <f t="shared" si="7"/>
        <v>81.11962890625</v>
      </c>
      <c r="K123" s="7">
        <f t="shared" si="8"/>
        <v>115.97694091796899</v>
      </c>
      <c r="L123" s="8">
        <f t="shared" si="9"/>
        <v>1.4297025575894042</v>
      </c>
      <c r="M123" s="8">
        <f t="shared" si="12"/>
        <v>1.732526810343066</v>
      </c>
      <c r="P123" s="6">
        <f t="shared" si="10"/>
        <v>1.5920910646555888</v>
      </c>
    </row>
    <row r="124" spans="1:16" x14ac:dyDescent="0.15">
      <c r="A124" s="6">
        <v>61.5</v>
      </c>
      <c r="B124" s="6">
        <v>122</v>
      </c>
      <c r="D124">
        <v>644.35437011718795</v>
      </c>
      <c r="E124">
        <v>546.73620605468795</v>
      </c>
      <c r="F124">
        <v>459.04412841796898</v>
      </c>
      <c r="G124">
        <v>458.02374267578102</v>
      </c>
      <c r="I124" s="7">
        <f t="shared" si="7"/>
        <v>185.31024169921898</v>
      </c>
      <c r="J124" s="7">
        <f t="shared" si="7"/>
        <v>88.712463378906932</v>
      </c>
      <c r="K124" s="7">
        <f t="shared" si="8"/>
        <v>123.21151733398412</v>
      </c>
      <c r="L124" s="8">
        <f t="shared" si="9"/>
        <v>1.3888862132902962</v>
      </c>
      <c r="M124" s="8">
        <f t="shared" si="12"/>
        <v>1.6941926320501355</v>
      </c>
      <c r="P124" s="6">
        <f t="shared" si="10"/>
        <v>-0.6557525524096971</v>
      </c>
    </row>
    <row r="125" spans="1:16" x14ac:dyDescent="0.15">
      <c r="A125" s="6">
        <v>62</v>
      </c>
      <c r="B125" s="6">
        <v>123</v>
      </c>
      <c r="D125">
        <v>646.47717285156295</v>
      </c>
      <c r="E125">
        <v>546.70172119140602</v>
      </c>
      <c r="F125">
        <v>457.79251098632801</v>
      </c>
      <c r="G125">
        <v>457.05557250976602</v>
      </c>
      <c r="I125" s="7">
        <f t="shared" si="7"/>
        <v>188.68466186523494</v>
      </c>
      <c r="J125" s="7">
        <f t="shared" si="7"/>
        <v>89.64614868164</v>
      </c>
      <c r="K125" s="7">
        <f t="shared" si="8"/>
        <v>125.93235778808695</v>
      </c>
      <c r="L125" s="8">
        <f t="shared" si="9"/>
        <v>1.4047715338593074</v>
      </c>
      <c r="M125" s="8">
        <f t="shared" si="12"/>
        <v>1.7125601186253241</v>
      </c>
      <c r="P125" s="6">
        <f t="shared" si="10"/>
        <v>0.42128207564659603</v>
      </c>
    </row>
    <row r="126" spans="1:16" x14ac:dyDescent="0.15">
      <c r="A126" s="6">
        <v>62.5</v>
      </c>
      <c r="B126" s="6">
        <v>124</v>
      </c>
      <c r="D126">
        <v>644.473388671875</v>
      </c>
      <c r="E126">
        <v>546.4052734375</v>
      </c>
      <c r="F126">
        <v>459.06143188476602</v>
      </c>
      <c r="G126">
        <v>458.21975708007801</v>
      </c>
      <c r="I126" s="7">
        <f t="shared" si="7"/>
        <v>185.41195678710898</v>
      </c>
      <c r="J126" s="7">
        <f t="shared" si="7"/>
        <v>88.185516357421989</v>
      </c>
      <c r="K126" s="7">
        <f t="shared" si="8"/>
        <v>123.68209533691359</v>
      </c>
      <c r="L126" s="8">
        <f t="shared" si="9"/>
        <v>1.4025216435272831</v>
      </c>
      <c r="M126" s="8">
        <f t="shared" si="12"/>
        <v>1.7127923942994774</v>
      </c>
      <c r="P126" s="6">
        <f t="shared" si="10"/>
        <v>0.43490228129063624</v>
      </c>
    </row>
    <row r="127" spans="1:16" x14ac:dyDescent="0.15">
      <c r="A127" s="6">
        <v>63</v>
      </c>
      <c r="B127" s="6">
        <v>125</v>
      </c>
      <c r="D127">
        <v>642.66613769531295</v>
      </c>
      <c r="E127">
        <v>546.04779052734398</v>
      </c>
      <c r="F127">
        <v>458.96481323242199</v>
      </c>
      <c r="G127">
        <v>458.15023803710898</v>
      </c>
      <c r="I127" s="7">
        <f t="shared" si="7"/>
        <v>183.70132446289097</v>
      </c>
      <c r="J127" s="7">
        <f t="shared" si="7"/>
        <v>87.897552490235</v>
      </c>
      <c r="K127" s="7">
        <f t="shared" si="8"/>
        <v>122.17303771972647</v>
      </c>
      <c r="L127" s="8">
        <f t="shared" si="9"/>
        <v>1.3899481186725797</v>
      </c>
      <c r="M127" s="8">
        <f t="shared" si="12"/>
        <v>1.7027010354509515</v>
      </c>
      <c r="P127" s="6">
        <f t="shared" si="10"/>
        <v>-0.15683589037006748</v>
      </c>
    </row>
    <row r="128" spans="1:16" x14ac:dyDescent="0.15">
      <c r="A128" s="6">
        <v>63.5</v>
      </c>
      <c r="B128" s="6">
        <v>126</v>
      </c>
      <c r="D128">
        <v>644.39953613281295</v>
      </c>
      <c r="E128">
        <v>546.41302490234398</v>
      </c>
      <c r="F128">
        <v>458.49929809570301</v>
      </c>
      <c r="G128">
        <v>457.90588378906301</v>
      </c>
      <c r="I128" s="7">
        <f t="shared" si="7"/>
        <v>185.90023803710994</v>
      </c>
      <c r="J128" s="7">
        <f t="shared" si="7"/>
        <v>88.507141113280966</v>
      </c>
      <c r="K128" s="7">
        <f t="shared" si="8"/>
        <v>123.94523925781327</v>
      </c>
      <c r="L128" s="8">
        <f t="shared" si="9"/>
        <v>1.4003981791613267</v>
      </c>
      <c r="M128" s="8">
        <f t="shared" si="12"/>
        <v>1.7156332619458761</v>
      </c>
      <c r="P128" s="6">
        <f t="shared" si="10"/>
        <v>0.60148537998359075</v>
      </c>
    </row>
    <row r="129" spans="1:16" x14ac:dyDescent="0.15">
      <c r="A129" s="6">
        <v>64</v>
      </c>
      <c r="B129" s="6">
        <v>127</v>
      </c>
      <c r="D129">
        <v>643.08453369140602</v>
      </c>
      <c r="E129">
        <v>546.287109375</v>
      </c>
      <c r="F129">
        <v>459.42501831054699</v>
      </c>
      <c r="G129">
        <v>458.6796875</v>
      </c>
      <c r="I129" s="7">
        <f t="shared" si="7"/>
        <v>183.65951538085903</v>
      </c>
      <c r="J129" s="7">
        <f t="shared" si="7"/>
        <v>87.607421875</v>
      </c>
      <c r="K129" s="7">
        <f t="shared" si="8"/>
        <v>122.33432006835903</v>
      </c>
      <c r="L129" s="8">
        <f t="shared" si="9"/>
        <v>1.3963921942927171</v>
      </c>
      <c r="M129" s="8">
        <f t="shared" si="12"/>
        <v>1.714109443083444</v>
      </c>
      <c r="P129" s="6">
        <f t="shared" si="10"/>
        <v>0.51213152772916015</v>
      </c>
    </row>
    <row r="130" spans="1:16" x14ac:dyDescent="0.15">
      <c r="A130" s="6">
        <v>64.5</v>
      </c>
      <c r="B130" s="6">
        <v>128</v>
      </c>
      <c r="D130">
        <v>642.19909667968795</v>
      </c>
      <c r="E130">
        <v>546.07385253906295</v>
      </c>
      <c r="F130">
        <v>458.71627807617199</v>
      </c>
      <c r="G130">
        <v>457.78665161132801</v>
      </c>
      <c r="I130" s="7">
        <f t="shared" ref="I130:J152" si="13">D130-F130</f>
        <v>183.48281860351597</v>
      </c>
      <c r="J130" s="7">
        <f t="shared" si="13"/>
        <v>88.287200927734943</v>
      </c>
      <c r="K130" s="7">
        <f t="shared" ref="K130:K152" si="14">I130-0.7*J130</f>
        <v>121.68177795410151</v>
      </c>
      <c r="L130" s="8">
        <f t="shared" ref="L130:L152" si="15">K130/J130</f>
        <v>1.3782493574997441</v>
      </c>
      <c r="M130" s="8">
        <f t="shared" si="12"/>
        <v>1.6984487722966486</v>
      </c>
      <c r="P130" s="6">
        <f t="shared" si="10"/>
        <v>-0.40618054871753745</v>
      </c>
    </row>
    <row r="131" spans="1:16" x14ac:dyDescent="0.15">
      <c r="A131" s="6">
        <v>65</v>
      </c>
      <c r="B131" s="6">
        <v>129</v>
      </c>
      <c r="D131">
        <v>639.28350830078102</v>
      </c>
      <c r="E131">
        <v>545.18664550781295</v>
      </c>
      <c r="F131">
        <v>459.40771484375</v>
      </c>
      <c r="G131">
        <v>458.55291748046898</v>
      </c>
      <c r="I131" s="7">
        <f t="shared" si="13"/>
        <v>179.87579345703102</v>
      </c>
      <c r="J131" s="7">
        <f t="shared" si="13"/>
        <v>86.633728027343977</v>
      </c>
      <c r="K131" s="7">
        <f t="shared" si="14"/>
        <v>119.23218383789023</v>
      </c>
      <c r="L131" s="8">
        <f t="shared" si="15"/>
        <v>1.3762790376544489</v>
      </c>
      <c r="M131" s="8">
        <f t="shared" si="12"/>
        <v>1.698960618457531</v>
      </c>
      <c r="P131" s="6">
        <f t="shared" si="10"/>
        <v>-0.37616685918787152</v>
      </c>
    </row>
    <row r="132" spans="1:16" x14ac:dyDescent="0.15">
      <c r="A132" s="6">
        <v>65.5</v>
      </c>
      <c r="B132" s="6">
        <v>130</v>
      </c>
      <c r="D132">
        <v>637.34979248046898</v>
      </c>
      <c r="E132">
        <v>543.36181640625</v>
      </c>
      <c r="F132">
        <v>458.39318847656301</v>
      </c>
      <c r="G132">
        <v>457.57861328125</v>
      </c>
      <c r="I132" s="7">
        <f t="shared" si="13"/>
        <v>178.95660400390597</v>
      </c>
      <c r="J132" s="7">
        <f t="shared" si="13"/>
        <v>85.783203125</v>
      </c>
      <c r="K132" s="7">
        <f t="shared" si="14"/>
        <v>118.90836181640597</v>
      </c>
      <c r="L132" s="8">
        <f t="shared" si="15"/>
        <v>1.3861497062908372</v>
      </c>
      <c r="M132" s="8">
        <f t="shared" si="12"/>
        <v>1.7113134531000969</v>
      </c>
      <c r="P132" s="6">
        <f t="shared" si="10"/>
        <v>0.34817997020733149</v>
      </c>
    </row>
    <row r="133" spans="1:16" x14ac:dyDescent="0.15">
      <c r="A133" s="6">
        <v>66</v>
      </c>
      <c r="B133" s="6">
        <v>131</v>
      </c>
      <c r="D133">
        <v>635.77508544921898</v>
      </c>
      <c r="E133">
        <v>542.57958984375</v>
      </c>
      <c r="F133">
        <v>458.46496582031301</v>
      </c>
      <c r="G133">
        <v>457.32281494140602</v>
      </c>
      <c r="I133" s="7">
        <f t="shared" si="13"/>
        <v>177.31011962890597</v>
      </c>
      <c r="J133" s="7">
        <f t="shared" si="13"/>
        <v>85.256774902343977</v>
      </c>
      <c r="K133" s="7">
        <f t="shared" si="14"/>
        <v>117.63037719726518</v>
      </c>
      <c r="L133" s="8">
        <f t="shared" si="15"/>
        <v>1.3797188238940896</v>
      </c>
      <c r="M133" s="8">
        <f t="shared" si="12"/>
        <v>1.7073647367095268</v>
      </c>
      <c r="P133" s="6">
        <f t="shared" si="10"/>
        <v>0.11663471922223748</v>
      </c>
    </row>
    <row r="134" spans="1:16" x14ac:dyDescent="0.15">
      <c r="A134" s="6">
        <v>66.5</v>
      </c>
      <c r="B134" s="6">
        <v>132</v>
      </c>
      <c r="D134">
        <v>633.300537109375</v>
      </c>
      <c r="E134">
        <v>541.30316162109398</v>
      </c>
      <c r="F134">
        <v>459.16671752929699</v>
      </c>
      <c r="G134">
        <v>458.37167358398398</v>
      </c>
      <c r="I134" s="7">
        <f t="shared" si="13"/>
        <v>174.13381958007801</v>
      </c>
      <c r="J134" s="7">
        <f t="shared" si="13"/>
        <v>82.93148803711</v>
      </c>
      <c r="K134" s="7">
        <f t="shared" si="14"/>
        <v>116.08177795410101</v>
      </c>
      <c r="L134" s="8">
        <f t="shared" si="15"/>
        <v>1.3997310394594269</v>
      </c>
      <c r="M134" s="8">
        <f t="shared" si="12"/>
        <v>1.7298591182810417</v>
      </c>
      <c r="P134" s="6">
        <f t="shared" ref="P134:P152" si="16">(M134-$O$2)/$O$2*100</f>
        <v>1.4356626542669673</v>
      </c>
    </row>
    <row r="135" spans="1:16" x14ac:dyDescent="0.15">
      <c r="A135" s="6">
        <v>67</v>
      </c>
      <c r="B135" s="6">
        <v>133</v>
      </c>
      <c r="D135">
        <v>631.375732421875</v>
      </c>
      <c r="E135">
        <v>541.11590576171898</v>
      </c>
      <c r="F135">
        <v>458.66293334960898</v>
      </c>
      <c r="G135">
        <v>457.61325073242199</v>
      </c>
      <c r="I135" s="7">
        <f t="shared" si="13"/>
        <v>172.71279907226602</v>
      </c>
      <c r="J135" s="7">
        <f t="shared" si="13"/>
        <v>83.502655029296989</v>
      </c>
      <c r="K135" s="7">
        <f t="shared" si="14"/>
        <v>114.26094055175813</v>
      </c>
      <c r="L135" s="8">
        <f t="shared" si="15"/>
        <v>1.36835098850054</v>
      </c>
      <c r="M135" s="8">
        <f t="shared" si="12"/>
        <v>1.7009612333283324</v>
      </c>
      <c r="P135" s="6">
        <f t="shared" si="16"/>
        <v>-0.258854591968461</v>
      </c>
    </row>
    <row r="136" spans="1:16" x14ac:dyDescent="0.15">
      <c r="A136" s="6">
        <v>67.5</v>
      </c>
      <c r="B136" s="6">
        <v>134</v>
      </c>
      <c r="D136">
        <v>629.61145019531295</v>
      </c>
      <c r="E136">
        <v>539.72357177734398</v>
      </c>
      <c r="F136">
        <v>458.78915405273398</v>
      </c>
      <c r="G136">
        <v>457.71514892578102</v>
      </c>
      <c r="I136" s="7">
        <f t="shared" si="13"/>
        <v>170.82229614257898</v>
      </c>
      <c r="J136" s="7">
        <f t="shared" si="13"/>
        <v>82.008422851562955</v>
      </c>
      <c r="K136" s="7">
        <f t="shared" si="14"/>
        <v>113.4164001464849</v>
      </c>
      <c r="L136" s="8">
        <f t="shared" si="15"/>
        <v>1.3829847740368215</v>
      </c>
      <c r="M136" s="8">
        <f t="shared" si="12"/>
        <v>1.7180771848707914</v>
      </c>
      <c r="P136" s="6">
        <f t="shared" si="16"/>
        <v>0.7447923919506011</v>
      </c>
    </row>
    <row r="137" spans="1:16" x14ac:dyDescent="0.15">
      <c r="A137" s="6">
        <v>68</v>
      </c>
      <c r="B137" s="6">
        <v>135</v>
      </c>
      <c r="D137">
        <v>628.718017578125</v>
      </c>
      <c r="E137">
        <v>539.42004394531295</v>
      </c>
      <c r="F137">
        <v>459.56771850585898</v>
      </c>
      <c r="G137">
        <v>459.10360717773398</v>
      </c>
      <c r="I137" s="7">
        <f t="shared" si="13"/>
        <v>169.15029907226602</v>
      </c>
      <c r="J137" s="7">
        <f t="shared" si="13"/>
        <v>80.316436767578978</v>
      </c>
      <c r="K137" s="7">
        <f t="shared" si="14"/>
        <v>112.92879333496074</v>
      </c>
      <c r="L137" s="8">
        <f t="shared" si="15"/>
        <v>1.4060483492532909</v>
      </c>
      <c r="M137" s="8">
        <f t="shared" si="12"/>
        <v>1.7436229260934384</v>
      </c>
      <c r="P137" s="6">
        <f t="shared" si="16"/>
        <v>2.2427462782118934</v>
      </c>
    </row>
    <row r="138" spans="1:16" x14ac:dyDescent="0.15">
      <c r="A138" s="6">
        <v>68.5</v>
      </c>
      <c r="B138" s="6">
        <v>136</v>
      </c>
      <c r="D138">
        <v>629.15380859375</v>
      </c>
      <c r="E138">
        <v>539.44451904296898</v>
      </c>
      <c r="F138">
        <v>458.35800170898398</v>
      </c>
      <c r="G138">
        <v>457.71572875976602</v>
      </c>
      <c r="I138" s="7">
        <f t="shared" si="13"/>
        <v>170.79580688476602</v>
      </c>
      <c r="J138" s="7">
        <f t="shared" si="13"/>
        <v>81.728790283202954</v>
      </c>
      <c r="K138" s="7">
        <f t="shared" si="14"/>
        <v>113.58565368652395</v>
      </c>
      <c r="L138" s="8">
        <f t="shared" si="15"/>
        <v>1.3897875313329859</v>
      </c>
      <c r="M138" s="8">
        <f t="shared" si="12"/>
        <v>1.729844274179311</v>
      </c>
      <c r="P138" s="6">
        <f t="shared" si="16"/>
        <v>1.4347922242535356</v>
      </c>
    </row>
    <row r="139" spans="1:16" x14ac:dyDescent="0.15">
      <c r="A139" s="6">
        <v>69</v>
      </c>
      <c r="B139" s="6">
        <v>137</v>
      </c>
      <c r="D139">
        <v>628.3271484375</v>
      </c>
      <c r="E139">
        <v>539.872314453125</v>
      </c>
      <c r="F139">
        <v>459.390380859375</v>
      </c>
      <c r="G139">
        <v>458.77630615234398</v>
      </c>
      <c r="I139" s="7">
        <f t="shared" si="13"/>
        <v>168.936767578125</v>
      </c>
      <c r="J139" s="7">
        <f t="shared" si="13"/>
        <v>81.096008300781023</v>
      </c>
      <c r="K139" s="7">
        <f t="shared" si="14"/>
        <v>112.16956176757829</v>
      </c>
      <c r="L139" s="8">
        <f t="shared" si="15"/>
        <v>1.3831699502587971</v>
      </c>
      <c r="M139" s="8">
        <f t="shared" si="12"/>
        <v>1.7257088591112997</v>
      </c>
      <c r="P139" s="6">
        <f t="shared" si="16"/>
        <v>1.1922993163969691</v>
      </c>
    </row>
    <row r="140" spans="1:16" x14ac:dyDescent="0.15">
      <c r="A140" s="6">
        <v>69.5</v>
      </c>
      <c r="B140" s="6">
        <v>138</v>
      </c>
      <c r="D140">
        <v>625.86389160156295</v>
      </c>
      <c r="E140">
        <v>538.46026611328102</v>
      </c>
      <c r="F140">
        <v>458.61520385742199</v>
      </c>
      <c r="G140">
        <v>457.87936401367199</v>
      </c>
      <c r="I140" s="7">
        <f t="shared" si="13"/>
        <v>167.24868774414097</v>
      </c>
      <c r="J140" s="7">
        <f t="shared" si="13"/>
        <v>80.580902099609034</v>
      </c>
      <c r="K140" s="7">
        <f t="shared" si="14"/>
        <v>110.84205627441465</v>
      </c>
      <c r="L140" s="8">
        <f t="shared" si="15"/>
        <v>1.3755375453280316</v>
      </c>
      <c r="M140" s="8">
        <f t="shared" si="12"/>
        <v>1.7205586201867118</v>
      </c>
      <c r="P140" s="6">
        <f t="shared" si="16"/>
        <v>0.890299059484431</v>
      </c>
    </row>
    <row r="141" spans="1:16" x14ac:dyDescent="0.15">
      <c r="A141" s="6">
        <v>70</v>
      </c>
      <c r="B141" s="6">
        <v>139</v>
      </c>
      <c r="D141">
        <v>624.77874755859398</v>
      </c>
      <c r="E141">
        <v>538.57830810546898</v>
      </c>
      <c r="F141">
        <v>460.01397705078102</v>
      </c>
      <c r="G141">
        <v>459.12509155273398</v>
      </c>
      <c r="I141" s="7">
        <f t="shared" si="13"/>
        <v>164.76477050781295</v>
      </c>
      <c r="J141" s="7">
        <f t="shared" si="13"/>
        <v>79.453216552735</v>
      </c>
      <c r="K141" s="7">
        <f t="shared" si="14"/>
        <v>109.14751892089845</v>
      </c>
      <c r="L141" s="8">
        <f t="shared" si="15"/>
        <v>1.3737331684797762</v>
      </c>
      <c r="M141" s="8">
        <f t="shared" si="12"/>
        <v>1.721236409344634</v>
      </c>
      <c r="P141" s="6">
        <f t="shared" si="16"/>
        <v>0.93004333209434775</v>
      </c>
    </row>
    <row r="142" spans="1:16" x14ac:dyDescent="0.15">
      <c r="A142" s="6">
        <v>70.5</v>
      </c>
      <c r="B142" s="6">
        <v>140</v>
      </c>
      <c r="D142">
        <v>622.54400634765602</v>
      </c>
      <c r="E142">
        <v>537.44909667968795</v>
      </c>
      <c r="F142">
        <v>458.49230957031301</v>
      </c>
      <c r="G142">
        <v>457.60736083984398</v>
      </c>
      <c r="I142" s="7">
        <f t="shared" si="13"/>
        <v>164.05169677734301</v>
      </c>
      <c r="J142" s="7">
        <f t="shared" si="13"/>
        <v>79.841735839843977</v>
      </c>
      <c r="K142" s="7">
        <f t="shared" si="14"/>
        <v>108.16248168945222</v>
      </c>
      <c r="L142" s="8">
        <f t="shared" si="15"/>
        <v>1.354711048697856</v>
      </c>
      <c r="M142" s="8">
        <f t="shared" si="12"/>
        <v>1.7046964555688913</v>
      </c>
      <c r="P142" s="6">
        <f t="shared" si="16"/>
        <v>-3.9828233620537348E-2</v>
      </c>
    </row>
    <row r="143" spans="1:16" x14ac:dyDescent="0.15">
      <c r="A143" s="6">
        <v>71</v>
      </c>
      <c r="B143" s="6">
        <v>141</v>
      </c>
      <c r="D143">
        <v>623.24786376953102</v>
      </c>
      <c r="E143">
        <v>538.275634765625</v>
      </c>
      <c r="F143">
        <v>459.38928222656301</v>
      </c>
      <c r="G143">
        <v>458.71713256835898</v>
      </c>
      <c r="I143" s="7">
        <f t="shared" si="13"/>
        <v>163.85858154296801</v>
      </c>
      <c r="J143" s="7">
        <f t="shared" si="13"/>
        <v>79.558502197266023</v>
      </c>
      <c r="K143" s="7">
        <f t="shared" si="14"/>
        <v>108.1676300048818</v>
      </c>
      <c r="L143" s="8">
        <f t="shared" si="15"/>
        <v>1.3595986226170924</v>
      </c>
      <c r="M143" s="8">
        <f t="shared" si="12"/>
        <v>1.7120661954943053</v>
      </c>
      <c r="P143" s="6">
        <f t="shared" si="16"/>
        <v>0.392319358645139</v>
      </c>
    </row>
    <row r="144" spans="1:16" x14ac:dyDescent="0.15">
      <c r="A144" s="6">
        <v>71.5</v>
      </c>
      <c r="B144" s="6">
        <v>142</v>
      </c>
      <c r="D144">
        <v>623.41693115234398</v>
      </c>
      <c r="E144">
        <v>538.00378417968795</v>
      </c>
      <c r="F144">
        <v>458.57412719726602</v>
      </c>
      <c r="G144">
        <v>457.72717285156301</v>
      </c>
      <c r="I144" s="7">
        <f t="shared" si="13"/>
        <v>164.84280395507795</v>
      </c>
      <c r="J144" s="7">
        <f t="shared" si="13"/>
        <v>80.276611328124943</v>
      </c>
      <c r="K144" s="7">
        <f t="shared" si="14"/>
        <v>108.64917602539049</v>
      </c>
      <c r="L144" s="8">
        <f t="shared" si="15"/>
        <v>1.3534350071317125</v>
      </c>
      <c r="M144" s="8">
        <f t="shared" si="12"/>
        <v>1.7083847460151027</v>
      </c>
      <c r="P144" s="6">
        <f t="shared" si="16"/>
        <v>0.17644613318722097</v>
      </c>
    </row>
    <row r="145" spans="1:16" x14ac:dyDescent="0.15">
      <c r="A145" s="6">
        <v>72</v>
      </c>
      <c r="B145" s="6">
        <v>143</v>
      </c>
      <c r="D145">
        <v>623.372314453125</v>
      </c>
      <c r="E145">
        <v>537.78332519531295</v>
      </c>
      <c r="F145">
        <v>458.26110839843801</v>
      </c>
      <c r="G145">
        <v>457.36471557617199</v>
      </c>
      <c r="I145" s="7">
        <f t="shared" si="13"/>
        <v>165.11120605468699</v>
      </c>
      <c r="J145" s="7">
        <f t="shared" si="13"/>
        <v>80.418609619140966</v>
      </c>
      <c r="K145" s="7">
        <f t="shared" si="14"/>
        <v>108.81817932128831</v>
      </c>
      <c r="L145" s="8">
        <f t="shared" si="15"/>
        <v>1.3531467385055085</v>
      </c>
      <c r="M145" s="8">
        <f t="shared" si="12"/>
        <v>1.7105786433950763</v>
      </c>
      <c r="P145" s="6">
        <f t="shared" si="16"/>
        <v>0.3050921207022127</v>
      </c>
    </row>
    <row r="146" spans="1:16" x14ac:dyDescent="0.15">
      <c r="A146" s="6">
        <v>72.5</v>
      </c>
      <c r="B146" s="6">
        <v>144</v>
      </c>
      <c r="D146">
        <v>625.01428222656295</v>
      </c>
      <c r="E146">
        <v>538.58044433593795</v>
      </c>
      <c r="F146">
        <v>459.09747314453102</v>
      </c>
      <c r="G146">
        <v>458.25357055664102</v>
      </c>
      <c r="I146" s="7">
        <f t="shared" si="13"/>
        <v>165.91680908203193</v>
      </c>
      <c r="J146" s="7">
        <f t="shared" si="13"/>
        <v>80.326873779296932</v>
      </c>
      <c r="K146" s="7">
        <f t="shared" si="14"/>
        <v>109.68799743652409</v>
      </c>
      <c r="L146" s="8">
        <f t="shared" si="15"/>
        <v>1.3655205571412958</v>
      </c>
      <c r="M146" s="8">
        <f t="shared" si="12"/>
        <v>1.7254346280370412</v>
      </c>
      <c r="P146" s="6">
        <f t="shared" si="16"/>
        <v>1.1762189255467337</v>
      </c>
    </row>
    <row r="147" spans="1:16" x14ac:dyDescent="0.15">
      <c r="A147" s="6">
        <v>73</v>
      </c>
      <c r="B147" s="6">
        <v>145</v>
      </c>
      <c r="D147">
        <v>625.74310302734398</v>
      </c>
      <c r="E147">
        <v>538.36376953125</v>
      </c>
      <c r="F147">
        <v>458.04022216796898</v>
      </c>
      <c r="G147">
        <v>457.54873657226602</v>
      </c>
      <c r="I147" s="7">
        <f t="shared" si="13"/>
        <v>167.702880859375</v>
      </c>
      <c r="J147" s="7">
        <f t="shared" si="13"/>
        <v>80.815032958983977</v>
      </c>
      <c r="K147" s="7">
        <f t="shared" si="14"/>
        <v>111.13235778808621</v>
      </c>
      <c r="L147" s="8">
        <f t="shared" si="15"/>
        <v>1.3751446199927824</v>
      </c>
      <c r="M147" s="8">
        <f t="shared" si="12"/>
        <v>1.7375408568947053</v>
      </c>
      <c r="P147" s="6">
        <f t="shared" si="16"/>
        <v>1.8861052587422558</v>
      </c>
    </row>
    <row r="148" spans="1:16" x14ac:dyDescent="0.15">
      <c r="A148" s="6">
        <v>73.5</v>
      </c>
      <c r="B148" s="6">
        <v>146</v>
      </c>
      <c r="D148">
        <v>625.24456787109398</v>
      </c>
      <c r="E148">
        <v>539.02740478515602</v>
      </c>
      <c r="F148">
        <v>458.91510009765602</v>
      </c>
      <c r="G148">
        <v>458.17117309570301</v>
      </c>
      <c r="I148" s="7">
        <f t="shared" si="13"/>
        <v>166.32946777343795</v>
      </c>
      <c r="J148" s="7">
        <f t="shared" si="13"/>
        <v>80.856231689453011</v>
      </c>
      <c r="K148" s="7">
        <f t="shared" si="14"/>
        <v>109.73010559082084</v>
      </c>
      <c r="L148" s="8">
        <f t="shared" si="15"/>
        <v>1.3571014045307552</v>
      </c>
      <c r="M148" s="8">
        <f t="shared" si="12"/>
        <v>1.7219798074388557</v>
      </c>
      <c r="P148" s="6">
        <f t="shared" si="16"/>
        <v>0.97363478847735885</v>
      </c>
    </row>
    <row r="149" spans="1:16" x14ac:dyDescent="0.15">
      <c r="A149" s="6">
        <v>74</v>
      </c>
      <c r="B149" s="6">
        <v>147</v>
      </c>
      <c r="D149">
        <v>626.010009765625</v>
      </c>
      <c r="E149">
        <v>539.39709472656295</v>
      </c>
      <c r="F149">
        <v>459.51296997070301</v>
      </c>
      <c r="G149">
        <v>458.95169067382801</v>
      </c>
      <c r="I149" s="7">
        <f t="shared" si="13"/>
        <v>166.49703979492199</v>
      </c>
      <c r="J149" s="7">
        <f t="shared" si="13"/>
        <v>80.445404052734943</v>
      </c>
      <c r="K149" s="7">
        <f t="shared" si="14"/>
        <v>110.18525695800753</v>
      </c>
      <c r="L149" s="8">
        <f t="shared" si="15"/>
        <v>1.3696898941023032</v>
      </c>
      <c r="M149" s="8">
        <f t="shared" si="12"/>
        <v>1.7370504630165813</v>
      </c>
      <c r="P149" s="6">
        <f t="shared" si="16"/>
        <v>1.8573494904467813</v>
      </c>
    </row>
    <row r="150" spans="1:16" x14ac:dyDescent="0.15">
      <c r="A150" s="6">
        <v>74.5</v>
      </c>
      <c r="B150" s="6">
        <v>148</v>
      </c>
      <c r="D150">
        <v>624.22424316406295</v>
      </c>
      <c r="E150">
        <v>537.17974853515602</v>
      </c>
      <c r="F150">
        <v>458.68081665039102</v>
      </c>
      <c r="G150">
        <v>457.74279785156301</v>
      </c>
      <c r="I150" s="7">
        <f t="shared" si="13"/>
        <v>165.54342651367193</v>
      </c>
      <c r="J150" s="7">
        <f t="shared" si="13"/>
        <v>79.436950683593011</v>
      </c>
      <c r="K150" s="7">
        <f t="shared" si="14"/>
        <v>109.93756103515682</v>
      </c>
      <c r="L150" s="8">
        <f t="shared" si="15"/>
        <v>1.3839599844794073</v>
      </c>
      <c r="M150" s="8">
        <f t="shared" si="12"/>
        <v>1.7538027193998629</v>
      </c>
      <c r="P150" s="6">
        <f t="shared" si="16"/>
        <v>2.839670079004831</v>
      </c>
    </row>
    <row r="151" spans="1:16" x14ac:dyDescent="0.15">
      <c r="A151" s="6">
        <v>75</v>
      </c>
      <c r="B151" s="6">
        <v>149</v>
      </c>
      <c r="D151">
        <v>634.54022216796898</v>
      </c>
      <c r="E151">
        <v>543.38970947265602</v>
      </c>
      <c r="F151">
        <v>459.01425170898398</v>
      </c>
      <c r="G151">
        <v>458.33453369140602</v>
      </c>
      <c r="I151" s="7">
        <f t="shared" si="13"/>
        <v>175.525970458985</v>
      </c>
      <c r="J151" s="7">
        <f t="shared" si="13"/>
        <v>85.05517578125</v>
      </c>
      <c r="K151" s="7">
        <f t="shared" si="14"/>
        <v>115.98734741211001</v>
      </c>
      <c r="L151" s="8">
        <f t="shared" si="15"/>
        <v>1.3636718323928132</v>
      </c>
      <c r="M151" s="8">
        <f t="shared" si="12"/>
        <v>1.7359967333194464</v>
      </c>
      <c r="P151" s="6">
        <f t="shared" si="16"/>
        <v>1.7955607765811274</v>
      </c>
    </row>
    <row r="152" spans="1:16" x14ac:dyDescent="0.15">
      <c r="A152" s="6">
        <v>75.5</v>
      </c>
      <c r="B152" s="6">
        <v>150</v>
      </c>
      <c r="D152">
        <v>635.97619628906295</v>
      </c>
      <c r="E152">
        <v>543.97027587890602</v>
      </c>
      <c r="F152">
        <v>459.60598754882801</v>
      </c>
      <c r="G152">
        <v>458.947509765625</v>
      </c>
      <c r="I152" s="7">
        <f t="shared" si="13"/>
        <v>176.37020874023494</v>
      </c>
      <c r="J152" s="7">
        <f t="shared" si="13"/>
        <v>85.022766113281023</v>
      </c>
      <c r="K152" s="7">
        <f t="shared" si="14"/>
        <v>116.85427246093823</v>
      </c>
      <c r="L152" s="8">
        <f t="shared" si="15"/>
        <v>1.3743880351439772</v>
      </c>
      <c r="M152" s="8">
        <f t="shared" ref="M152:M160" si="17">L152+ABS($N$2)*A152</f>
        <v>1.749195102076788</v>
      </c>
      <c r="P152" s="6">
        <f t="shared" si="16"/>
        <v>2.5694881251773922</v>
      </c>
    </row>
    <row r="153" spans="1:16" x14ac:dyDescent="0.15">
      <c r="A153" s="18">
        <v>76</v>
      </c>
      <c r="B153" s="18">
        <v>151</v>
      </c>
      <c r="D153">
        <v>634.19812011718795</v>
      </c>
      <c r="E153">
        <v>542.30285644531295</v>
      </c>
      <c r="F153">
        <v>459.26501464843801</v>
      </c>
      <c r="G153">
        <v>458.42083740234398</v>
      </c>
      <c r="I153" s="19">
        <f t="shared" ref="I153:I189" si="18">D153-F153</f>
        <v>174.93310546874994</v>
      </c>
      <c r="J153" s="19">
        <f t="shared" ref="J153:J189" si="19">E153-G153</f>
        <v>83.882019042968977</v>
      </c>
      <c r="K153" s="19">
        <f t="shared" ref="K153:K189" si="20">I153-0.7*J153</f>
        <v>116.21569213867167</v>
      </c>
      <c r="L153" s="20">
        <f t="shared" ref="L153:L189" si="21">K153/J153</f>
        <v>1.3854660803901204</v>
      </c>
      <c r="M153" s="20">
        <f t="shared" si="17"/>
        <v>1.7627553133291087</v>
      </c>
      <c r="N153" s="18"/>
      <c r="O153" s="18"/>
      <c r="P153" s="18">
        <f t="shared" ref="P153:P189" si="22">(M153-$O$2)/$O$2*100</f>
        <v>3.3646332324146946</v>
      </c>
    </row>
    <row r="154" spans="1:16" x14ac:dyDescent="0.15">
      <c r="A154" s="18">
        <v>76.5</v>
      </c>
      <c r="B154" s="18">
        <v>152</v>
      </c>
      <c r="D154">
        <v>629.44055175781295</v>
      </c>
      <c r="E154">
        <v>539.50836181640602</v>
      </c>
      <c r="F154">
        <v>458.64898681640602</v>
      </c>
      <c r="G154">
        <v>457.807861328125</v>
      </c>
      <c r="I154" s="19">
        <f t="shared" si="18"/>
        <v>170.79156494140693</v>
      </c>
      <c r="J154" s="19">
        <f t="shared" si="19"/>
        <v>81.700500488281023</v>
      </c>
      <c r="K154" s="19">
        <f t="shared" si="20"/>
        <v>113.60121459961022</v>
      </c>
      <c r="L154" s="20">
        <f t="shared" si="21"/>
        <v>1.390459225104808</v>
      </c>
      <c r="M154" s="20">
        <f t="shared" si="17"/>
        <v>1.7702306240499739</v>
      </c>
      <c r="N154" s="18"/>
      <c r="O154" s="18"/>
      <c r="P154" s="18">
        <f t="shared" si="22"/>
        <v>3.802971296193546</v>
      </c>
    </row>
    <row r="155" spans="1:16" x14ac:dyDescent="0.15">
      <c r="A155" s="18">
        <v>77</v>
      </c>
      <c r="B155" s="18">
        <v>153</v>
      </c>
      <c r="D155">
        <v>630.41461181640602</v>
      </c>
      <c r="E155">
        <v>541.19647216796898</v>
      </c>
      <c r="F155">
        <v>459.17703247070301</v>
      </c>
      <c r="G155">
        <v>458.51214599609398</v>
      </c>
      <c r="I155" s="19">
        <f t="shared" si="18"/>
        <v>171.23757934570301</v>
      </c>
      <c r="J155" s="19">
        <f t="shared" si="19"/>
        <v>82.684326171875</v>
      </c>
      <c r="K155" s="19">
        <f t="shared" si="20"/>
        <v>113.35855102539051</v>
      </c>
      <c r="L155" s="20">
        <f t="shared" si="21"/>
        <v>1.3709799217538925</v>
      </c>
      <c r="M155" s="20">
        <f t="shared" si="17"/>
        <v>1.7532334867052359</v>
      </c>
      <c r="N155" s="18"/>
      <c r="O155" s="18"/>
      <c r="P155" s="18">
        <f t="shared" si="22"/>
        <v>2.806291351816149</v>
      </c>
    </row>
    <row r="156" spans="1:16" x14ac:dyDescent="0.15">
      <c r="A156" s="18">
        <v>77.5</v>
      </c>
      <c r="B156" s="18">
        <v>154</v>
      </c>
      <c r="D156">
        <v>633.74670410156295</v>
      </c>
      <c r="E156">
        <v>543.26031494140602</v>
      </c>
      <c r="F156">
        <v>459.81289672851602</v>
      </c>
      <c r="G156">
        <v>459.16448974609398</v>
      </c>
      <c r="I156" s="19">
        <f t="shared" si="18"/>
        <v>173.93380737304693</v>
      </c>
      <c r="J156" s="19">
        <f t="shared" si="19"/>
        <v>84.095825195312045</v>
      </c>
      <c r="K156" s="19">
        <f t="shared" si="20"/>
        <v>115.06672973632851</v>
      </c>
      <c r="L156" s="20">
        <f t="shared" si="21"/>
        <v>1.3682811182253902</v>
      </c>
      <c r="M156" s="20">
        <f t="shared" si="17"/>
        <v>1.7530168491829112</v>
      </c>
      <c r="N156" s="18"/>
      <c r="O156" s="18"/>
      <c r="P156" s="18">
        <f t="shared" si="22"/>
        <v>2.7935881377794929</v>
      </c>
    </row>
    <row r="157" spans="1:16" x14ac:dyDescent="0.15">
      <c r="A157" s="18">
        <v>78</v>
      </c>
      <c r="B157" s="18">
        <v>155</v>
      </c>
      <c r="D157">
        <v>626.74523925781295</v>
      </c>
      <c r="E157">
        <v>539.57849121093795</v>
      </c>
      <c r="F157">
        <v>458.73693847656301</v>
      </c>
      <c r="G157">
        <v>458.08853149414102</v>
      </c>
      <c r="I157" s="19">
        <f t="shared" si="18"/>
        <v>168.00830078124994</v>
      </c>
      <c r="J157" s="19">
        <f t="shared" si="19"/>
        <v>81.489959716796932</v>
      </c>
      <c r="K157" s="19">
        <f t="shared" si="20"/>
        <v>110.96532897949209</v>
      </c>
      <c r="L157" s="20">
        <f t="shared" si="21"/>
        <v>1.3617055323763967</v>
      </c>
      <c r="M157" s="20">
        <f t="shared" si="17"/>
        <v>1.7489234293400953</v>
      </c>
      <c r="N157" s="18"/>
      <c r="O157" s="18"/>
      <c r="P157" s="18">
        <f t="shared" si="22"/>
        <v>2.5535577503969842</v>
      </c>
    </row>
    <row r="158" spans="1:16" x14ac:dyDescent="0.15">
      <c r="A158" s="18">
        <v>78.5</v>
      </c>
      <c r="B158" s="18">
        <v>156</v>
      </c>
      <c r="D158">
        <v>636.84045410156295</v>
      </c>
      <c r="E158">
        <v>544.02099609375</v>
      </c>
      <c r="F158">
        <v>458.02624511718801</v>
      </c>
      <c r="G158">
        <v>457.44595336914102</v>
      </c>
      <c r="I158" s="19">
        <f t="shared" si="18"/>
        <v>178.81420898437494</v>
      </c>
      <c r="J158" s="19">
        <f t="shared" si="19"/>
        <v>86.575042724608977</v>
      </c>
      <c r="K158" s="19">
        <f t="shared" si="20"/>
        <v>118.21167907714866</v>
      </c>
      <c r="L158" s="20">
        <f t="shared" si="21"/>
        <v>1.3654244382318619</v>
      </c>
      <c r="M158" s="20">
        <f t="shared" si="17"/>
        <v>1.755124501201738</v>
      </c>
      <c r="N158" s="18"/>
      <c r="O158" s="18"/>
      <c r="P158" s="18">
        <f t="shared" si="22"/>
        <v>2.917176860650025</v>
      </c>
    </row>
    <row r="159" spans="1:16" x14ac:dyDescent="0.15">
      <c r="A159" s="18">
        <v>79</v>
      </c>
      <c r="B159" s="18">
        <v>157</v>
      </c>
      <c r="D159">
        <v>634.24279785156295</v>
      </c>
      <c r="E159">
        <v>543.22802734375</v>
      </c>
      <c r="F159">
        <v>458.57525634765602</v>
      </c>
      <c r="G159">
        <v>458.10528564453102</v>
      </c>
      <c r="I159" s="19">
        <f t="shared" si="18"/>
        <v>175.66754150390693</v>
      </c>
      <c r="J159" s="19">
        <f t="shared" si="19"/>
        <v>85.122741699218977</v>
      </c>
      <c r="K159" s="19">
        <f t="shared" si="20"/>
        <v>116.08162231445365</v>
      </c>
      <c r="L159" s="20">
        <f t="shared" si="21"/>
        <v>1.3636969392342626</v>
      </c>
      <c r="M159" s="20">
        <f t="shared" si="17"/>
        <v>1.7558791682103163</v>
      </c>
      <c r="N159" s="18"/>
      <c r="O159" s="18"/>
      <c r="P159" s="18">
        <f t="shared" si="22"/>
        <v>2.9614291048296089</v>
      </c>
    </row>
    <row r="160" spans="1:16" x14ac:dyDescent="0.15">
      <c r="A160" s="18">
        <v>79.5</v>
      </c>
      <c r="B160" s="18">
        <v>158</v>
      </c>
      <c r="D160">
        <v>637.80841064453102</v>
      </c>
      <c r="E160">
        <v>545.90826416015602</v>
      </c>
      <c r="F160">
        <v>459.95809936523398</v>
      </c>
      <c r="G160">
        <v>459.1591796875</v>
      </c>
      <c r="I160" s="19">
        <f t="shared" si="18"/>
        <v>177.85031127929705</v>
      </c>
      <c r="J160" s="19">
        <f t="shared" si="19"/>
        <v>86.749084472656023</v>
      </c>
      <c r="K160" s="19">
        <f t="shared" si="20"/>
        <v>117.12595214843783</v>
      </c>
      <c r="L160" s="20">
        <f t="shared" si="21"/>
        <v>1.3501693171800198</v>
      </c>
      <c r="M160" s="20">
        <f t="shared" si="17"/>
        <v>1.7448337121622508</v>
      </c>
      <c r="N160" s="18"/>
      <c r="O160" s="18"/>
      <c r="P160" s="18">
        <f t="shared" si="22"/>
        <v>2.3137444802762244</v>
      </c>
    </row>
    <row r="161" spans="1:16" x14ac:dyDescent="0.15">
      <c r="A161" s="18">
        <v>80</v>
      </c>
      <c r="B161" s="18">
        <v>159</v>
      </c>
      <c r="D161">
        <v>637.15185546875</v>
      </c>
      <c r="E161">
        <v>546.02642822265602</v>
      </c>
      <c r="F161">
        <v>459.209716796875</v>
      </c>
      <c r="G161">
        <v>458.71740722656301</v>
      </c>
      <c r="I161" s="19">
        <f t="shared" si="18"/>
        <v>177.942138671875</v>
      </c>
      <c r="J161" s="19">
        <f t="shared" si="19"/>
        <v>87.309020996093011</v>
      </c>
      <c r="K161" s="19">
        <f t="shared" si="20"/>
        <v>116.8258239746099</v>
      </c>
      <c r="L161" s="20">
        <f t="shared" si="21"/>
        <v>1.3380727746315897</v>
      </c>
      <c r="M161" s="20">
        <f t="shared" ref="M161:M189" si="23">L161+ABS($N$2)*A161</f>
        <v>1.7352193356199983</v>
      </c>
      <c r="N161" s="18"/>
      <c r="O161" s="18"/>
      <c r="P161" s="18">
        <f t="shared" si="22"/>
        <v>1.7499756477367763</v>
      </c>
    </row>
    <row r="162" spans="1:16" x14ac:dyDescent="0.15">
      <c r="A162" s="18">
        <v>80.5</v>
      </c>
      <c r="B162" s="18">
        <v>160</v>
      </c>
      <c r="D162">
        <v>633.912353515625</v>
      </c>
      <c r="E162">
        <v>544.45812988281295</v>
      </c>
      <c r="F162">
        <v>458.17312622070301</v>
      </c>
      <c r="G162">
        <v>457.66320800781301</v>
      </c>
      <c r="I162" s="19">
        <f t="shared" si="18"/>
        <v>175.73922729492199</v>
      </c>
      <c r="J162" s="19">
        <f t="shared" si="19"/>
        <v>86.794921874999943</v>
      </c>
      <c r="K162" s="19">
        <f t="shared" si="20"/>
        <v>114.98278198242204</v>
      </c>
      <c r="L162" s="20">
        <f t="shared" si="21"/>
        <v>1.3247639320191751</v>
      </c>
      <c r="M162" s="20">
        <f t="shared" si="23"/>
        <v>1.7243926590137613</v>
      </c>
      <c r="N162" s="18"/>
      <c r="O162" s="18"/>
      <c r="P162" s="18">
        <f t="shared" si="22"/>
        <v>1.115119835323338</v>
      </c>
    </row>
    <row r="163" spans="1:16" x14ac:dyDescent="0.15">
      <c r="A163" s="18">
        <v>81</v>
      </c>
      <c r="B163" s="18">
        <v>161</v>
      </c>
      <c r="D163">
        <v>630.27197265625</v>
      </c>
      <c r="E163">
        <v>543.471923828125</v>
      </c>
      <c r="F163">
        <v>458.865966796875</v>
      </c>
      <c r="G163">
        <v>458.06478881835898</v>
      </c>
      <c r="I163" s="19">
        <f t="shared" si="18"/>
        <v>171.406005859375</v>
      </c>
      <c r="J163" s="19">
        <f t="shared" si="19"/>
        <v>85.407135009766023</v>
      </c>
      <c r="K163" s="19">
        <f t="shared" si="20"/>
        <v>111.62101135253879</v>
      </c>
      <c r="L163" s="20">
        <f t="shared" si="21"/>
        <v>1.3069284122430205</v>
      </c>
      <c r="M163" s="20">
        <f t="shared" si="23"/>
        <v>1.7090393052437842</v>
      </c>
      <c r="N163" s="18"/>
      <c r="O163" s="18"/>
      <c r="P163" s="18">
        <f t="shared" si="22"/>
        <v>0.21482824673977019</v>
      </c>
    </row>
    <row r="164" spans="1:16" x14ac:dyDescent="0.15">
      <c r="A164" s="18">
        <v>81.5</v>
      </c>
      <c r="B164" s="18">
        <v>162</v>
      </c>
      <c r="D164">
        <v>622.03674316406295</v>
      </c>
      <c r="E164">
        <v>538.23968505859398</v>
      </c>
      <c r="F164">
        <v>459.17144775390602</v>
      </c>
      <c r="G164">
        <v>458.44876098632801</v>
      </c>
      <c r="I164" s="19">
        <f t="shared" si="18"/>
        <v>162.86529541015693</v>
      </c>
      <c r="J164" s="19">
        <f t="shared" si="19"/>
        <v>79.790924072265966</v>
      </c>
      <c r="K164" s="19">
        <f t="shared" si="20"/>
        <v>107.01164855957076</v>
      </c>
      <c r="L164" s="20">
        <f t="shared" si="21"/>
        <v>1.3411506359125658</v>
      </c>
      <c r="M164" s="20">
        <f t="shared" si="23"/>
        <v>1.7457436949195073</v>
      </c>
      <c r="N164" s="18"/>
      <c r="O164" s="18"/>
      <c r="P164" s="18">
        <f t="shared" si="22"/>
        <v>2.3671041458182338</v>
      </c>
    </row>
    <row r="165" spans="1:16" x14ac:dyDescent="0.15">
      <c r="A165" s="18">
        <v>82</v>
      </c>
      <c r="B165" s="18">
        <v>163</v>
      </c>
      <c r="D165">
        <v>614.76031494140602</v>
      </c>
      <c r="E165">
        <v>535.75378417968795</v>
      </c>
      <c r="F165">
        <v>460.11532592773398</v>
      </c>
      <c r="G165">
        <v>459.1767578125</v>
      </c>
      <c r="I165" s="19">
        <f t="shared" si="18"/>
        <v>154.64498901367205</v>
      </c>
      <c r="J165" s="19">
        <f t="shared" si="19"/>
        <v>76.577026367187955</v>
      </c>
      <c r="K165" s="19">
        <f t="shared" si="20"/>
        <v>101.04107055664048</v>
      </c>
      <c r="L165" s="20">
        <f t="shared" si="21"/>
        <v>1.3194697594046949</v>
      </c>
      <c r="M165" s="20">
        <f t="shared" si="23"/>
        <v>1.7265449844178138</v>
      </c>
      <c r="N165" s="18"/>
      <c r="O165" s="18"/>
      <c r="P165" s="18">
        <f t="shared" si="22"/>
        <v>1.2413281209001585</v>
      </c>
    </row>
    <row r="166" spans="1:16" x14ac:dyDescent="0.15">
      <c r="A166" s="18">
        <v>82.5</v>
      </c>
      <c r="B166" s="18">
        <v>164</v>
      </c>
      <c r="D166">
        <v>604.81072998046898</v>
      </c>
      <c r="E166">
        <v>531.37115478515602</v>
      </c>
      <c r="F166">
        <v>458.55123901367199</v>
      </c>
      <c r="G166">
        <v>458.13824462890602</v>
      </c>
      <c r="I166" s="19">
        <f t="shared" si="18"/>
        <v>146.25949096679699</v>
      </c>
      <c r="J166" s="19">
        <f t="shared" si="19"/>
        <v>73.23291015625</v>
      </c>
      <c r="K166" s="19">
        <f t="shared" si="20"/>
        <v>94.996453857421983</v>
      </c>
      <c r="L166" s="20">
        <f t="shared" si="21"/>
        <v>1.2971825597909084</v>
      </c>
      <c r="M166" s="20">
        <f t="shared" si="23"/>
        <v>1.7067399508102048</v>
      </c>
      <c r="N166" s="18"/>
      <c r="O166" s="18"/>
      <c r="P166" s="18">
        <f t="shared" si="22"/>
        <v>7.9998457318003521E-2</v>
      </c>
    </row>
    <row r="167" spans="1:16" x14ac:dyDescent="0.15">
      <c r="A167" s="18">
        <v>83</v>
      </c>
      <c r="B167" s="18">
        <v>165</v>
      </c>
      <c r="D167">
        <v>614.73046875</v>
      </c>
      <c r="E167">
        <v>535.80285644531295</v>
      </c>
      <c r="F167">
        <v>458.64730834960898</v>
      </c>
      <c r="G167">
        <v>457.76907348632801</v>
      </c>
      <c r="I167" s="19">
        <f t="shared" si="18"/>
        <v>156.08316040039102</v>
      </c>
      <c r="J167" s="19">
        <f t="shared" si="19"/>
        <v>78.033782958984943</v>
      </c>
      <c r="K167" s="19">
        <f t="shared" si="20"/>
        <v>101.45951232910156</v>
      </c>
      <c r="L167" s="20">
        <f t="shared" si="21"/>
        <v>1.3001998427069636</v>
      </c>
      <c r="M167" s="20">
        <f t="shared" si="23"/>
        <v>1.7122393997324377</v>
      </c>
      <c r="N167" s="18"/>
      <c r="O167" s="18"/>
      <c r="P167" s="18">
        <f t="shared" si="22"/>
        <v>0.40247572715157809</v>
      </c>
    </row>
    <row r="168" spans="1:16" x14ac:dyDescent="0.15">
      <c r="A168" s="18">
        <v>83.5</v>
      </c>
      <c r="B168" s="18">
        <v>166</v>
      </c>
      <c r="D168">
        <v>617.63854980468795</v>
      </c>
      <c r="E168">
        <v>537.47686767578102</v>
      </c>
      <c r="F168">
        <v>459.24685668945301</v>
      </c>
      <c r="G168">
        <v>458.68835449218801</v>
      </c>
      <c r="I168" s="19">
        <f t="shared" si="18"/>
        <v>158.39169311523494</v>
      </c>
      <c r="J168" s="19">
        <f t="shared" si="19"/>
        <v>78.788513183593011</v>
      </c>
      <c r="K168" s="19">
        <f t="shared" si="20"/>
        <v>103.23973388671985</v>
      </c>
      <c r="L168" s="20">
        <f t="shared" si="21"/>
        <v>1.3103399177764732</v>
      </c>
      <c r="M168" s="20">
        <f t="shared" si="23"/>
        <v>1.7248616408081248</v>
      </c>
      <c r="N168" s="18"/>
      <c r="O168" s="18"/>
      <c r="P168" s="18">
        <f t="shared" si="22"/>
        <v>1.1426200395777286</v>
      </c>
    </row>
    <row r="169" spans="1:16" x14ac:dyDescent="0.15">
      <c r="A169" s="18">
        <v>84</v>
      </c>
      <c r="B169" s="18">
        <v>167</v>
      </c>
      <c r="D169">
        <v>616.50329589843795</v>
      </c>
      <c r="E169">
        <v>536.88903808593795</v>
      </c>
      <c r="F169">
        <v>459.51800537109398</v>
      </c>
      <c r="G169">
        <v>458.59060668945301</v>
      </c>
      <c r="I169" s="19">
        <f t="shared" si="18"/>
        <v>156.98529052734398</v>
      </c>
      <c r="J169" s="19">
        <f t="shared" si="19"/>
        <v>78.298431396484943</v>
      </c>
      <c r="K169" s="19">
        <f t="shared" si="20"/>
        <v>102.17638854980453</v>
      </c>
      <c r="L169" s="20">
        <f t="shared" si="21"/>
        <v>1.3049608622733091</v>
      </c>
      <c r="M169" s="20">
        <f t="shared" si="23"/>
        <v>1.7219647513111382</v>
      </c>
      <c r="N169" s="18"/>
      <c r="O169" s="18"/>
      <c r="P169" s="18">
        <f t="shared" si="22"/>
        <v>0.97275192566160218</v>
      </c>
    </row>
    <row r="170" spans="1:16" x14ac:dyDescent="0.15">
      <c r="A170" s="18">
        <v>84.5</v>
      </c>
      <c r="B170" s="18">
        <v>168</v>
      </c>
      <c r="D170">
        <v>614.89855957031295</v>
      </c>
      <c r="E170">
        <v>536.31304931640602</v>
      </c>
      <c r="F170">
        <v>458.39709472656301</v>
      </c>
      <c r="G170">
        <v>457.68835449218801</v>
      </c>
      <c r="I170" s="19">
        <f t="shared" si="18"/>
        <v>156.50146484374994</v>
      </c>
      <c r="J170" s="19">
        <f t="shared" si="19"/>
        <v>78.624694824218011</v>
      </c>
      <c r="K170" s="19">
        <f t="shared" si="20"/>
        <v>101.46417846679734</v>
      </c>
      <c r="L170" s="20">
        <f t="shared" si="21"/>
        <v>1.2904874059434097</v>
      </c>
      <c r="M170" s="20">
        <f t="shared" si="23"/>
        <v>1.7099734609874164</v>
      </c>
      <c r="N170" s="18"/>
      <c r="O170" s="18"/>
      <c r="P170" s="18">
        <f t="shared" si="22"/>
        <v>0.26960537042356569</v>
      </c>
    </row>
    <row r="171" spans="1:16" x14ac:dyDescent="0.15">
      <c r="A171" s="18">
        <v>85</v>
      </c>
      <c r="B171" s="18">
        <v>169</v>
      </c>
      <c r="D171">
        <v>616.21746826171898</v>
      </c>
      <c r="E171">
        <v>537.50933837890602</v>
      </c>
      <c r="F171">
        <v>458.72213745117199</v>
      </c>
      <c r="G171">
        <v>458.00726318359398</v>
      </c>
      <c r="I171" s="19">
        <f t="shared" si="18"/>
        <v>157.49533081054699</v>
      </c>
      <c r="J171" s="19">
        <f t="shared" si="19"/>
        <v>79.502075195312045</v>
      </c>
      <c r="K171" s="19">
        <f t="shared" si="20"/>
        <v>101.84387817382856</v>
      </c>
      <c r="L171" s="20">
        <f t="shared" si="21"/>
        <v>1.2810216327514672</v>
      </c>
      <c r="M171" s="20">
        <f t="shared" si="23"/>
        <v>1.7029898538016515</v>
      </c>
      <c r="N171" s="18"/>
      <c r="O171" s="18"/>
      <c r="P171" s="18">
        <f t="shared" si="22"/>
        <v>-0.13990012925498171</v>
      </c>
    </row>
    <row r="172" spans="1:16" x14ac:dyDescent="0.15">
      <c r="A172" s="18">
        <v>85.5</v>
      </c>
      <c r="B172" s="18">
        <v>170</v>
      </c>
      <c r="D172">
        <v>615.05993652343795</v>
      </c>
      <c r="E172">
        <v>537.14660644531295</v>
      </c>
      <c r="F172">
        <v>459.70956420898398</v>
      </c>
      <c r="G172">
        <v>458.95223999023398</v>
      </c>
      <c r="I172" s="19">
        <f t="shared" si="18"/>
        <v>155.35037231445398</v>
      </c>
      <c r="J172" s="19">
        <f t="shared" si="19"/>
        <v>78.194366455078978</v>
      </c>
      <c r="K172" s="19">
        <f t="shared" si="20"/>
        <v>100.6143157958987</v>
      </c>
      <c r="L172" s="20">
        <f t="shared" si="21"/>
        <v>1.2867207748744856</v>
      </c>
      <c r="M172" s="20">
        <f t="shared" si="23"/>
        <v>1.7111711619308474</v>
      </c>
      <c r="N172" s="18"/>
      <c r="O172" s="18"/>
      <c r="P172" s="18">
        <f t="shared" si="22"/>
        <v>0.33983628551639994</v>
      </c>
    </row>
    <row r="173" spans="1:16" x14ac:dyDescent="0.15">
      <c r="A173" s="18">
        <v>86</v>
      </c>
      <c r="B173" s="18">
        <v>171</v>
      </c>
      <c r="D173">
        <v>614.39935302734398</v>
      </c>
      <c r="E173">
        <v>536.75817871093795</v>
      </c>
      <c r="F173">
        <v>459.51296997070301</v>
      </c>
      <c r="G173">
        <v>459.00308227539102</v>
      </c>
      <c r="I173" s="19">
        <f t="shared" si="18"/>
        <v>154.88638305664097</v>
      </c>
      <c r="J173" s="19">
        <f t="shared" si="19"/>
        <v>77.755096435546932</v>
      </c>
      <c r="K173" s="19">
        <f t="shared" si="20"/>
        <v>100.45781555175812</v>
      </c>
      <c r="L173" s="20">
        <f t="shared" si="21"/>
        <v>1.2919772485271113</v>
      </c>
      <c r="M173" s="20">
        <f t="shared" si="23"/>
        <v>1.7189098015896507</v>
      </c>
      <c r="N173" s="18"/>
      <c r="O173" s="18"/>
      <c r="P173" s="18">
        <f t="shared" si="22"/>
        <v>0.79361545951834345</v>
      </c>
    </row>
    <row r="174" spans="1:16" x14ac:dyDescent="0.15">
      <c r="A174" s="18">
        <v>86.5</v>
      </c>
      <c r="B174" s="18">
        <v>172</v>
      </c>
      <c r="D174">
        <v>624.40185546875</v>
      </c>
      <c r="E174">
        <v>540.4443359375</v>
      </c>
      <c r="F174">
        <v>458.06451416015602</v>
      </c>
      <c r="G174">
        <v>457.4970703125</v>
      </c>
      <c r="I174" s="19">
        <f t="shared" si="18"/>
        <v>166.33734130859398</v>
      </c>
      <c r="J174" s="19">
        <f t="shared" si="19"/>
        <v>82.947265625</v>
      </c>
      <c r="K174" s="19">
        <f t="shared" si="20"/>
        <v>108.27425537109397</v>
      </c>
      <c r="L174" s="20">
        <f t="shared" si="21"/>
        <v>1.3053384527537759</v>
      </c>
      <c r="M174" s="20">
        <f t="shared" si="23"/>
        <v>1.7347531718224929</v>
      </c>
      <c r="N174" s="18"/>
      <c r="O174" s="18"/>
      <c r="P174" s="18">
        <f t="shared" si="22"/>
        <v>1.722640685481365</v>
      </c>
    </row>
    <row r="175" spans="1:16" x14ac:dyDescent="0.15">
      <c r="A175" s="18">
        <v>87</v>
      </c>
      <c r="B175" s="18">
        <v>173</v>
      </c>
      <c r="D175">
        <v>633.11291503906295</v>
      </c>
      <c r="E175">
        <v>545.069091796875</v>
      </c>
      <c r="F175">
        <v>459.36022949218801</v>
      </c>
      <c r="G175">
        <v>458.72271728515602</v>
      </c>
      <c r="I175" s="19">
        <f t="shared" si="18"/>
        <v>173.75268554687494</v>
      </c>
      <c r="J175" s="19">
        <f t="shared" si="19"/>
        <v>86.346374511718977</v>
      </c>
      <c r="K175" s="19">
        <f t="shared" si="20"/>
        <v>113.31022338867166</v>
      </c>
      <c r="L175" s="20">
        <f t="shared" si="21"/>
        <v>1.3122754027535126</v>
      </c>
      <c r="M175" s="20">
        <f t="shared" si="23"/>
        <v>1.7441722878284072</v>
      </c>
      <c r="N175" s="18"/>
      <c r="O175" s="18"/>
      <c r="P175" s="18">
        <f t="shared" si="22"/>
        <v>2.2749598099582413</v>
      </c>
    </row>
    <row r="176" spans="1:16" x14ac:dyDescent="0.15">
      <c r="A176" s="18">
        <v>87.5</v>
      </c>
      <c r="B176" s="18">
        <v>174</v>
      </c>
      <c r="D176">
        <v>628.60833740234398</v>
      </c>
      <c r="E176">
        <v>542.34716796875</v>
      </c>
      <c r="F176">
        <v>459.94665527343801</v>
      </c>
      <c r="G176">
        <v>459.10275268554699</v>
      </c>
      <c r="I176" s="19">
        <f t="shared" si="18"/>
        <v>168.66168212890597</v>
      </c>
      <c r="J176" s="19">
        <f t="shared" si="19"/>
        <v>83.244415283203011</v>
      </c>
      <c r="K176" s="19">
        <f t="shared" si="20"/>
        <v>110.39059143066386</v>
      </c>
      <c r="L176" s="20">
        <f t="shared" si="21"/>
        <v>1.3261020700921229</v>
      </c>
      <c r="M176" s="20">
        <f t="shared" si="23"/>
        <v>1.760481121173195</v>
      </c>
      <c r="N176" s="18"/>
      <c r="O176" s="18"/>
      <c r="P176" s="18">
        <f t="shared" si="22"/>
        <v>3.2312789113024203</v>
      </c>
    </row>
    <row r="177" spans="1:16" x14ac:dyDescent="0.15">
      <c r="A177" s="18">
        <v>88</v>
      </c>
      <c r="B177" s="18">
        <v>175</v>
      </c>
      <c r="D177">
        <v>622.99603271484398</v>
      </c>
      <c r="E177">
        <v>539.91448974609398</v>
      </c>
      <c r="F177">
        <v>459.08322143554699</v>
      </c>
      <c r="G177">
        <v>458.23150634765602</v>
      </c>
      <c r="I177" s="19">
        <f t="shared" si="18"/>
        <v>163.91281127929699</v>
      </c>
      <c r="J177" s="19">
        <f t="shared" si="19"/>
        <v>81.682983398437955</v>
      </c>
      <c r="K177" s="19">
        <f t="shared" si="20"/>
        <v>106.73472290039042</v>
      </c>
      <c r="L177" s="20">
        <f t="shared" si="21"/>
        <v>1.3066947173042598</v>
      </c>
      <c r="M177" s="20">
        <f t="shared" si="23"/>
        <v>1.7435559343915095</v>
      </c>
      <c r="N177" s="18"/>
      <c r="O177" s="18"/>
      <c r="P177" s="18">
        <f t="shared" si="22"/>
        <v>2.2388180116810039</v>
      </c>
    </row>
    <row r="178" spans="1:16" x14ac:dyDescent="0.15">
      <c r="A178" s="18">
        <v>88.5</v>
      </c>
      <c r="B178" s="18">
        <v>176</v>
      </c>
      <c r="D178">
        <v>620.49786376953102</v>
      </c>
      <c r="E178">
        <v>539.70111083984398</v>
      </c>
      <c r="F178">
        <v>459.05334472656301</v>
      </c>
      <c r="G178">
        <v>458.31472778320301</v>
      </c>
      <c r="I178" s="19">
        <f t="shared" si="18"/>
        <v>161.44451904296801</v>
      </c>
      <c r="J178" s="19">
        <f t="shared" si="19"/>
        <v>81.386383056640966</v>
      </c>
      <c r="K178" s="19">
        <f t="shared" si="20"/>
        <v>104.47405090331934</v>
      </c>
      <c r="L178" s="20">
        <f t="shared" si="21"/>
        <v>1.2836797382998391</v>
      </c>
      <c r="M178" s="20">
        <f t="shared" si="23"/>
        <v>1.7230231213932663</v>
      </c>
      <c r="N178" s="18"/>
      <c r="O178" s="18"/>
      <c r="P178" s="18">
        <f t="shared" si="22"/>
        <v>1.0348127429152005</v>
      </c>
    </row>
    <row r="179" spans="1:16" x14ac:dyDescent="0.15">
      <c r="A179" s="18">
        <v>89</v>
      </c>
      <c r="B179" s="18">
        <v>177</v>
      </c>
      <c r="D179">
        <v>618.31994628906295</v>
      </c>
      <c r="E179">
        <v>538.275634765625</v>
      </c>
      <c r="F179">
        <v>459.714599609375</v>
      </c>
      <c r="G179">
        <v>459.291259765625</v>
      </c>
      <c r="I179" s="19">
        <f t="shared" si="18"/>
        <v>158.60534667968795</v>
      </c>
      <c r="J179" s="19">
        <f t="shared" si="19"/>
        <v>78.984375</v>
      </c>
      <c r="K179" s="19">
        <f t="shared" si="20"/>
        <v>103.31628417968795</v>
      </c>
      <c r="L179" s="20">
        <f t="shared" si="21"/>
        <v>1.3080597799208762</v>
      </c>
      <c r="M179" s="20">
        <f t="shared" si="23"/>
        <v>1.749885329020481</v>
      </c>
      <c r="N179" s="18"/>
      <c r="O179" s="18"/>
      <c r="P179" s="18">
        <f t="shared" si="22"/>
        <v>2.6099617259899857</v>
      </c>
    </row>
    <row r="180" spans="1:16" x14ac:dyDescent="0.15">
      <c r="A180" s="18">
        <v>89.5</v>
      </c>
      <c r="B180" s="18">
        <v>178</v>
      </c>
      <c r="D180">
        <v>616.35833740234398</v>
      </c>
      <c r="E180">
        <v>536.48095703125</v>
      </c>
      <c r="F180">
        <v>459.38983154296898</v>
      </c>
      <c r="G180">
        <v>458.59060668945301</v>
      </c>
      <c r="I180" s="19">
        <f t="shared" si="18"/>
        <v>156.968505859375</v>
      </c>
      <c r="J180" s="19">
        <f t="shared" si="19"/>
        <v>77.890350341796989</v>
      </c>
      <c r="K180" s="19">
        <f t="shared" si="20"/>
        <v>102.44526062011711</v>
      </c>
      <c r="L180" s="20">
        <f t="shared" si="21"/>
        <v>1.315249708989223</v>
      </c>
      <c r="M180" s="20">
        <f t="shared" si="23"/>
        <v>1.7595574240950054</v>
      </c>
      <c r="N180" s="18"/>
      <c r="O180" s="18"/>
      <c r="P180" s="18">
        <f t="shared" si="22"/>
        <v>3.1771150639533481</v>
      </c>
    </row>
    <row r="181" spans="1:16" x14ac:dyDescent="0.15">
      <c r="A181" s="18">
        <v>90</v>
      </c>
      <c r="B181" s="18">
        <v>179</v>
      </c>
      <c r="D181">
        <v>618.31530761718795</v>
      </c>
      <c r="E181">
        <v>538.05944824218795</v>
      </c>
      <c r="F181">
        <v>458.38787841796898</v>
      </c>
      <c r="G181">
        <v>457.80871582031301</v>
      </c>
      <c r="I181" s="19">
        <f t="shared" si="18"/>
        <v>159.92742919921898</v>
      </c>
      <c r="J181" s="19">
        <f t="shared" si="19"/>
        <v>80.250732421874943</v>
      </c>
      <c r="K181" s="19">
        <f t="shared" si="20"/>
        <v>103.75191650390653</v>
      </c>
      <c r="L181" s="20">
        <f t="shared" si="21"/>
        <v>1.2928469731402175</v>
      </c>
      <c r="M181" s="20">
        <f t="shared" si="23"/>
        <v>1.7396368542521774</v>
      </c>
      <c r="N181" s="18"/>
      <c r="O181" s="18"/>
      <c r="P181" s="18">
        <f t="shared" si="22"/>
        <v>2.0090105743427809</v>
      </c>
    </row>
    <row r="182" spans="1:16" x14ac:dyDescent="0.15">
      <c r="A182" s="18">
        <v>90.5</v>
      </c>
      <c r="B182" s="18">
        <v>180</v>
      </c>
      <c r="D182">
        <v>618.07897949218795</v>
      </c>
      <c r="E182">
        <v>538.34423828125</v>
      </c>
      <c r="F182">
        <v>459.20272827148398</v>
      </c>
      <c r="G182">
        <v>458.29434204101602</v>
      </c>
      <c r="I182" s="19">
        <f t="shared" si="18"/>
        <v>158.87625122070398</v>
      </c>
      <c r="J182" s="19">
        <f t="shared" si="19"/>
        <v>80.049896240233977</v>
      </c>
      <c r="K182" s="19">
        <f t="shared" si="20"/>
        <v>102.8413238525402</v>
      </c>
      <c r="L182" s="20">
        <f t="shared" si="21"/>
        <v>1.2847152673865803</v>
      </c>
      <c r="M182" s="20">
        <f t="shared" si="23"/>
        <v>1.7339873145047178</v>
      </c>
      <c r="N182" s="18"/>
      <c r="O182" s="18"/>
      <c r="P182" s="18">
        <f t="shared" si="22"/>
        <v>1.6777322627629099</v>
      </c>
    </row>
    <row r="183" spans="1:16" x14ac:dyDescent="0.15">
      <c r="A183" s="18">
        <v>91</v>
      </c>
      <c r="B183" s="18">
        <v>181</v>
      </c>
      <c r="D183">
        <v>615.740966796875</v>
      </c>
      <c r="E183">
        <v>537.47491455078102</v>
      </c>
      <c r="F183">
        <v>459.75201416015602</v>
      </c>
      <c r="G183">
        <v>458.99191284179699</v>
      </c>
      <c r="I183" s="19">
        <f t="shared" si="18"/>
        <v>155.98895263671898</v>
      </c>
      <c r="J183" s="19">
        <f t="shared" si="19"/>
        <v>78.483001708984034</v>
      </c>
      <c r="K183" s="19">
        <f t="shared" si="20"/>
        <v>101.05085144043016</v>
      </c>
      <c r="L183" s="20">
        <f t="shared" si="21"/>
        <v>1.2875507974978837</v>
      </c>
      <c r="M183" s="20">
        <f t="shared" si="23"/>
        <v>1.7393050106221986</v>
      </c>
      <c r="N183" s="18"/>
      <c r="O183" s="18"/>
      <c r="P183" s="18">
        <f t="shared" si="22"/>
        <v>1.9895518923329125</v>
      </c>
    </row>
    <row r="184" spans="1:16" x14ac:dyDescent="0.15">
      <c r="A184" s="18">
        <v>91.5</v>
      </c>
      <c r="B184" s="18">
        <v>182</v>
      </c>
      <c r="D184">
        <v>616.67041015625</v>
      </c>
      <c r="E184">
        <v>537.6708984375</v>
      </c>
      <c r="F184">
        <v>458.51187133789102</v>
      </c>
      <c r="G184">
        <v>458.00949096679699</v>
      </c>
      <c r="I184" s="19">
        <f t="shared" si="18"/>
        <v>158.15853881835898</v>
      </c>
      <c r="J184" s="19">
        <f t="shared" si="19"/>
        <v>79.661407470703011</v>
      </c>
      <c r="K184" s="19">
        <f t="shared" si="20"/>
        <v>102.39555358886687</v>
      </c>
      <c r="L184" s="20">
        <f t="shared" si="21"/>
        <v>1.2853846905294106</v>
      </c>
      <c r="M184" s="20">
        <f t="shared" si="23"/>
        <v>1.739621069659903</v>
      </c>
      <c r="N184" s="18"/>
      <c r="O184" s="18"/>
      <c r="P184" s="18">
        <f t="shared" si="22"/>
        <v>2.0080849957449884</v>
      </c>
    </row>
    <row r="185" spans="1:16" x14ac:dyDescent="0.15">
      <c r="A185" s="18">
        <v>92</v>
      </c>
      <c r="B185" s="18">
        <v>183</v>
      </c>
      <c r="D185">
        <v>616.32849121093795</v>
      </c>
      <c r="E185">
        <v>538.09222412109398</v>
      </c>
      <c r="F185">
        <v>459.16168212890602</v>
      </c>
      <c r="G185">
        <v>458.42166137695301</v>
      </c>
      <c r="I185" s="19">
        <f t="shared" si="18"/>
        <v>157.16680908203193</v>
      </c>
      <c r="J185" s="19">
        <f t="shared" si="19"/>
        <v>79.670562744140966</v>
      </c>
      <c r="K185" s="19">
        <f t="shared" si="20"/>
        <v>101.39741516113327</v>
      </c>
      <c r="L185" s="20">
        <f t="shared" si="21"/>
        <v>1.2727086601203919</v>
      </c>
      <c r="M185" s="20">
        <f t="shared" si="23"/>
        <v>1.7294272052570618</v>
      </c>
      <c r="N185" s="18"/>
      <c r="O185" s="18"/>
      <c r="P185" s="18">
        <f t="shared" si="22"/>
        <v>1.410336092506298</v>
      </c>
    </row>
    <row r="186" spans="1:16" x14ac:dyDescent="0.15">
      <c r="A186" s="18">
        <v>92.5</v>
      </c>
      <c r="B186" s="18">
        <v>184</v>
      </c>
      <c r="D186">
        <v>615.53350830078102</v>
      </c>
      <c r="E186">
        <v>537.7314453125</v>
      </c>
      <c r="F186">
        <v>459.70397949218801</v>
      </c>
      <c r="G186">
        <v>459.13739013671898</v>
      </c>
      <c r="I186" s="19">
        <f t="shared" si="18"/>
        <v>155.82952880859301</v>
      </c>
      <c r="J186" s="19">
        <f t="shared" si="19"/>
        <v>78.594055175781023</v>
      </c>
      <c r="K186" s="19">
        <f t="shared" si="20"/>
        <v>100.81369018554631</v>
      </c>
      <c r="L186" s="20">
        <f t="shared" si="21"/>
        <v>1.2827139401328707</v>
      </c>
      <c r="M186" s="20">
        <f t="shared" si="23"/>
        <v>1.7419146512757182</v>
      </c>
      <c r="N186" s="18"/>
      <c r="O186" s="18"/>
      <c r="P186" s="18">
        <f t="shared" si="22"/>
        <v>2.1425762780657363</v>
      </c>
    </row>
    <row r="187" spans="1:16" x14ac:dyDescent="0.15">
      <c r="A187" s="18">
        <v>93</v>
      </c>
      <c r="B187" s="18">
        <v>185</v>
      </c>
      <c r="D187">
        <v>614.55090332031295</v>
      </c>
      <c r="E187">
        <v>537.012451171875</v>
      </c>
      <c r="F187">
        <v>458.84976196289102</v>
      </c>
      <c r="G187">
        <v>458.20663452148398</v>
      </c>
      <c r="I187" s="19">
        <f t="shared" si="18"/>
        <v>155.70114135742193</v>
      </c>
      <c r="J187" s="19">
        <f t="shared" si="19"/>
        <v>78.805816650391023</v>
      </c>
      <c r="K187" s="19">
        <f t="shared" si="20"/>
        <v>100.53706970214822</v>
      </c>
      <c r="L187" s="20">
        <f t="shared" si="21"/>
        <v>1.2757569678919045</v>
      </c>
      <c r="M187" s="20">
        <f t="shared" si="23"/>
        <v>1.7374398450409296</v>
      </c>
      <c r="N187" s="18"/>
      <c r="O187" s="18"/>
      <c r="P187" s="18">
        <f t="shared" si="22"/>
        <v>1.8801821149351174</v>
      </c>
    </row>
    <row r="188" spans="1:16" x14ac:dyDescent="0.15">
      <c r="A188" s="18">
        <v>93.5</v>
      </c>
      <c r="B188" s="18">
        <v>186</v>
      </c>
      <c r="D188">
        <v>613.54876708984398</v>
      </c>
      <c r="E188">
        <v>536.97784423828102</v>
      </c>
      <c r="F188">
        <v>458.86260986328102</v>
      </c>
      <c r="G188">
        <v>458.27590942382801</v>
      </c>
      <c r="I188" s="19">
        <f t="shared" si="18"/>
        <v>154.68615722656295</v>
      </c>
      <c r="J188" s="19">
        <f t="shared" si="19"/>
        <v>78.701934814453011</v>
      </c>
      <c r="K188" s="19">
        <f t="shared" si="20"/>
        <v>99.594802856445853</v>
      </c>
      <c r="L188" s="20">
        <f t="shared" si="21"/>
        <v>1.2654682898361989</v>
      </c>
      <c r="M188" s="20">
        <f t="shared" si="23"/>
        <v>1.7296333329914015</v>
      </c>
      <c r="N188" s="18"/>
      <c r="O188" s="18"/>
      <c r="P188" s="18">
        <f t="shared" si="22"/>
        <v>1.4224230324791596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6251</vt:lpstr>
      <vt:lpstr>6253</vt:lpstr>
      <vt:lpstr>6255</vt:lpstr>
      <vt:lpstr>6258</vt:lpstr>
      <vt:lpstr>6283</vt:lpstr>
      <vt:lpstr>6284</vt:lpstr>
      <vt:lpstr>6286</vt:lpstr>
      <vt:lpstr>6310</vt:lpstr>
      <vt:lpstr>6316</vt:lpstr>
      <vt:lpstr>6424</vt:lpstr>
      <vt:lpstr>6427</vt:lpstr>
      <vt:lpstr>6770</vt:lpstr>
      <vt:lpstr>6771</vt:lpstr>
      <vt:lpstr>6772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2021-07-02T18:53:18Z</dcterms:modified>
</cp:coreProperties>
</file>